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685" windowHeight="6750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<sst xmlns="http://schemas.openxmlformats.org/spreadsheetml/2006/main" count="388" uniqueCount="169">
  <si>
    <t>0102</t>
  </si>
  <si>
    <t>0104</t>
  </si>
  <si>
    <t>0801</t>
  </si>
  <si>
    <t>Глава</t>
  </si>
  <si>
    <t>0103</t>
  </si>
  <si>
    <t>Целевая статья</t>
  </si>
  <si>
    <t>Наименование показателей</t>
  </si>
  <si>
    <t>000</t>
  </si>
  <si>
    <t>0114</t>
  </si>
  <si>
    <t>500</t>
  </si>
  <si>
    <t>0000000</t>
  </si>
  <si>
    <t>0804</t>
  </si>
  <si>
    <t>0020300</t>
  </si>
  <si>
    <t>0020400</t>
  </si>
  <si>
    <t>001</t>
  </si>
  <si>
    <t>0021100</t>
  </si>
  <si>
    <t>0021200</t>
  </si>
  <si>
    <t>4409900</t>
  </si>
  <si>
    <t>4429900</t>
  </si>
  <si>
    <t>4508500</t>
  </si>
  <si>
    <t>4419900</t>
  </si>
  <si>
    <t>4439900</t>
  </si>
  <si>
    <t>0309</t>
  </si>
  <si>
    <t>2479900</t>
  </si>
  <si>
    <t>5140100</t>
  </si>
  <si>
    <t>006</t>
  </si>
  <si>
    <t>0707</t>
  </si>
  <si>
    <t>0908</t>
  </si>
  <si>
    <t>5129700</t>
  </si>
  <si>
    <t>017</t>
  </si>
  <si>
    <t>1003</t>
  </si>
  <si>
    <t>0501</t>
  </si>
  <si>
    <t>0503</t>
  </si>
  <si>
    <t>6000100</t>
  </si>
  <si>
    <t>6000200</t>
  </si>
  <si>
    <t>6000300</t>
  </si>
  <si>
    <t>6000400</t>
  </si>
  <si>
    <t>6000500</t>
  </si>
  <si>
    <t>0502</t>
  </si>
  <si>
    <t>7950306</t>
  </si>
  <si>
    <t>0412</t>
  </si>
  <si>
    <t>5053700</t>
  </si>
  <si>
    <t>005</t>
  </si>
  <si>
    <t>003</t>
  </si>
  <si>
    <t>1.2.Администрация города</t>
  </si>
  <si>
    <t>0000</t>
  </si>
  <si>
    <t>к решению Совета народных депутатов</t>
  </si>
  <si>
    <t>0702</t>
  </si>
  <si>
    <t>4239900</t>
  </si>
  <si>
    <t>3.9.Музей М.А.Цветаевых</t>
  </si>
  <si>
    <t>3.10.Библиотеки</t>
  </si>
  <si>
    <t>3.8.Александровский художественный музей</t>
  </si>
  <si>
    <t xml:space="preserve">3.1.МОУДОД  "ДШИ" </t>
  </si>
  <si>
    <t>3.3.Александровский центр ремесел</t>
  </si>
  <si>
    <t>3.4.Парк культуры и отдыха</t>
  </si>
  <si>
    <t>3.11.МУ "ГАМТД"</t>
  </si>
  <si>
    <t>3.7.МУК ДК "Юбилейный"</t>
  </si>
  <si>
    <t>3.6.ОХК "Зарянка"</t>
  </si>
  <si>
    <t>3.5.ККЗ "Южный"</t>
  </si>
  <si>
    <t>3.2.Клуб "Искож"</t>
  </si>
  <si>
    <t>2.1.Содержание аппарата Совета</t>
  </si>
  <si>
    <t>2.2.Содержание председателя Совета</t>
  </si>
  <si>
    <t>2.3.Содержание депутатов Совета</t>
  </si>
  <si>
    <t xml:space="preserve">4.6.Бухгалтерия </t>
  </si>
  <si>
    <t>в т.ч.: расходы на осуществление полномочий, переданных из муниципального района</t>
  </si>
  <si>
    <t>7950106</t>
  </si>
  <si>
    <t>0029900</t>
  </si>
  <si>
    <t>1001</t>
  </si>
  <si>
    <t>4910100</t>
  </si>
  <si>
    <t>4310100</t>
  </si>
  <si>
    <t>ИТОГО РАСХОДОВ</t>
  </si>
  <si>
    <t xml:space="preserve">1. Администрация муниципального образования город Александров Владимирской области </t>
  </si>
  <si>
    <t>2. Совет народных депутатов муниципального образования город Александров Владимирской области</t>
  </si>
  <si>
    <t>Вид расхо
дов</t>
  </si>
  <si>
    <t>1.1.Глава города</t>
  </si>
  <si>
    <t>7950706</t>
  </si>
  <si>
    <t>7950606</t>
  </si>
  <si>
    <t>0803</t>
  </si>
  <si>
    <t>4530100</t>
  </si>
  <si>
    <t>0111</t>
  </si>
  <si>
    <t>0650300</t>
  </si>
  <si>
    <t>1.3.Процентные платежи по муниципальному долгу</t>
  </si>
  <si>
    <t>4.1.МУ "ЦФК и СД и Ю "Рекорд"</t>
  </si>
  <si>
    <t>4.2.МУ СДЮСШОР по борьбе самбо и дзюдо</t>
  </si>
  <si>
    <t>4.3.МУ СДЮСШОР по лыжным гонкам и легкой атлетике им. О.Даниловой</t>
  </si>
  <si>
    <t>703</t>
  </si>
  <si>
    <t>730</t>
  </si>
  <si>
    <t>758</t>
  </si>
  <si>
    <t>767</t>
  </si>
  <si>
    <t>муниципального образования 
город Александров</t>
  </si>
  <si>
    <t>7951409</t>
  </si>
  <si>
    <t>7951104</t>
  </si>
  <si>
    <t xml:space="preserve">3. МУ "Комитет по культуре города Александрова" </t>
  </si>
  <si>
    <t>4.МУ "Комитет по физической культуре и спорту города Александрова"</t>
  </si>
  <si>
    <t>4.4.МУ "Комитет по физической культуре и спорту города Александрова"</t>
  </si>
  <si>
    <t>4.5.МУ "Александровский туристско-информационный центр"</t>
  </si>
  <si>
    <t>7950806</t>
  </si>
  <si>
    <t>Исполнено</t>
  </si>
  <si>
    <t>Исполнение бюджета муниципального образования город Александров по ведомственной структуре расходов  
 за 2010 год</t>
  </si>
  <si>
    <t>0980101</t>
  </si>
  <si>
    <t>0980201</t>
  </si>
  <si>
    <t>1020102</t>
  </si>
  <si>
    <t>7950506</t>
  </si>
  <si>
    <t>7950406</t>
  </si>
  <si>
    <t>Раздел/  Подраздел</t>
  </si>
  <si>
    <t>0900200</t>
  </si>
  <si>
    <t>5223501</t>
  </si>
  <si>
    <t>022</t>
  </si>
  <si>
    <t>7951510</t>
  </si>
  <si>
    <t>4500600</t>
  </si>
  <si>
    <t>7951010</t>
  </si>
  <si>
    <t>4829900</t>
  </si>
  <si>
    <t>079</t>
  </si>
  <si>
    <t>5221672</t>
  </si>
  <si>
    <t>в т.ч.: МУК ДК "Юбилейный"</t>
  </si>
  <si>
    <t>в т.ч.: МУ "ЦФК и СД и Ю "Рекорд"</t>
  </si>
  <si>
    <t>3.12.Комплектование книжных фондов библиотек муниципальных образований</t>
  </si>
  <si>
    <t>3.13.Социально-культурные мероприятия</t>
  </si>
  <si>
    <t xml:space="preserve">3.14.МУ "Комитет по культуре города Александрова" </t>
  </si>
  <si>
    <t xml:space="preserve">3.15.Бухгалтерия </t>
  </si>
  <si>
    <t>3.16.Мероприятия в области социальной политики</t>
  </si>
  <si>
    <t>3.18.Целевая программа реализации приоритетных направлений в социальной политике муниципального образования г.Александров на 2010-2012 г.г.</t>
  </si>
  <si>
    <t>4.7.Мероприятия в области физической культуры и спорта</t>
  </si>
  <si>
    <t>4.10.Программа  развития туризма в муниципальном образовании город Александров на период  2010-2012 г.г.</t>
  </si>
  <si>
    <t>4578500</t>
  </si>
  <si>
    <t>1.4.МУ "Отдел по управлению имуществом и землеустройству администрации МО г.Александров"</t>
  </si>
  <si>
    <t xml:space="preserve">1.5.Оценка недвижимости, признание прав
и регулирование отношений по государственной
и муниципальной собственности (налог на имущество казны)
</t>
  </si>
  <si>
    <t>1.7.Обеспечение безопасности людей на водных объектах</t>
  </si>
  <si>
    <t>1.8. Муниципальная целевая программа"Обеспечение территории Александровского района документами территориального планирования (2007-2010 года)"</t>
  </si>
  <si>
    <t>1.9 Жилищное хозяйство</t>
  </si>
  <si>
    <t>1.9.1.Мероприятия по областной адресной программе "Капитальный ремонт многоквартирных домов во Владимирской области в 2010 году" за счет средств государственной корпорации "Фонд содействия реформированию жилищно-коммунального хозяйства"</t>
  </si>
  <si>
    <t>1.9.2.Мероприятия по областной адресной программе "Капитальный ремонт многоквартирных домов во Владимирской области в 2010 году" за счет средств областного бюджета</t>
  </si>
  <si>
    <t>1.9.3.Муниципальная адресная программа "Капитальный ремонт многоквартирных домов муниципального образования город Александров на 2010 год" (долевое участие местного бюджета)</t>
  </si>
  <si>
    <t>1.9.6. Муниципальная программа "Развитие лифтового хозяйства города Александров на 2009-2011 годы"</t>
  </si>
  <si>
    <t>1.10. Коммунальное хозяйство</t>
  </si>
  <si>
    <t>1.10.1.Бюджетные инвестиции в объекты капитального строительства собственности муниципальных образований (приобретение техники коммунального хозяйства)</t>
  </si>
  <si>
    <t>1.10.2.Муниципальная целевая программа "Модернизация и реконструкция систем водоснабжения и водоотведения г.Александров на 2009-2011 годы"</t>
  </si>
  <si>
    <t xml:space="preserve">1.10.3.МЦП "Модернизация систем теплоснабжения г.Александров на 2009-2011 г.г." </t>
  </si>
  <si>
    <t>1.11. Благоустройство</t>
  </si>
  <si>
    <t>1.11.1. Уличное освещение (в т.ч. содержание сетей уличного освещения 2100,0)</t>
  </si>
  <si>
    <t>1.11.2. Содержание автомобильных дорог и инженерных сооружений на них в границах городского поселения в рамках благоустройства</t>
  </si>
  <si>
    <r>
      <t xml:space="preserve">1.11.3. Содержание автомобильных дорог и инженерных сооружений на них в границах городского поселения в рамках благоустройства </t>
    </r>
    <r>
      <rPr>
        <b/>
        <sz val="9"/>
        <rFont val="Arial Cyr"/>
        <family val="0"/>
      </rPr>
      <t>(текущий ремонт дорог)</t>
    </r>
  </si>
  <si>
    <t>1.11.4.Содержание автомобильных дорог и инженерных сооружений на них в границах городского поселения в рамках благоустройства (текущий ремонт дорог) за счет добровольных пожертвований</t>
  </si>
  <si>
    <t>1.11.5. Озеленение</t>
  </si>
  <si>
    <t>1.11.6. Организация и содержание мест захоронения ( в т.ч.  платформы 300,0)</t>
  </si>
  <si>
    <t>1.11.7. Прочие мероприятия по благоустройству городского поселения (в т.ч. мероприятия по проведению субботников и отлов собак)</t>
  </si>
  <si>
    <t xml:space="preserve">1.11.8. 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 </t>
  </si>
  <si>
    <t>1.11.9. Муниципальная программа "Реконструкция и модернизация контейнерных площадок для сбора твердых бытовых отходов на 2008-2011 годы"</t>
  </si>
  <si>
    <t>1.11.10. МП "Улучшение демографической ситуации в муниципальном образовании город Александров на 2009-2011 годы"</t>
  </si>
  <si>
    <t>1.12. Молодежная политика</t>
  </si>
  <si>
    <t>1.13.ДЦП "Улучшение демографической ситуации во ВО на 2009-2011 годы"</t>
  </si>
  <si>
    <t>1.14.Телевидение и радиовещание (оплата информационных услуг)</t>
  </si>
  <si>
    <t>1.15. Периодические издания, учрежденные органами законадательной и исполнительной власти (опубликование официальных материалов)</t>
  </si>
  <si>
    <t>1.16.Мероприятия в области физической культуры и спорта</t>
  </si>
  <si>
    <t>1.17.Доплаты к пенсиям муниципальных служащих</t>
  </si>
  <si>
    <t xml:space="preserve">1.18.Обеспечение равной доступности услуг общественного транспорта  </t>
  </si>
  <si>
    <t>1.19.Обеспечение равной доступности услуг общественного транспорта 
(доля местного бюджета)</t>
  </si>
  <si>
    <t>1.20. Мероприятия в области социальной политики</t>
  </si>
  <si>
    <t>1.21.Целевая программа реализации приоритетных направлений в социальной политике муниципального образования г.Александров на 2010-2012 г.г.</t>
  </si>
  <si>
    <t>1.22.Целевая программа реализации приоритетных направлений в социальной политике муниципального образования г.Александров на 2010-2012 г.г.</t>
  </si>
  <si>
    <t>1.23. Межбюджетные трансферты</t>
  </si>
  <si>
    <t>1.23.1.Аварийно- спасательное формирование</t>
  </si>
  <si>
    <t>1.23.2.Выполнение полномочий по исполнению бюджета</t>
  </si>
  <si>
    <t xml:space="preserve"> 4.8.Субсидия из областного бюджета на организацию мероприятий и создание объекта туристского показа в рамках областного туристического культурно-спортивного фестиваля "Богатырские забавы"  </t>
  </si>
  <si>
    <t>3.17.Комплексная программа социальной защиты населения Александровского района на 2009-2011 годы</t>
  </si>
  <si>
    <t>Приложение № 3</t>
  </si>
  <si>
    <t>1.9.4. Городская целевая программа "Реконструкция и капитальный ремонт жилищного фонда на 2008-2015 годы"</t>
  </si>
  <si>
    <t>1.9.5. Городская целевая программа "Реконструкция и капитальный ремонт жилищного фонда на 2008-2015 годы"</t>
  </si>
  <si>
    <t>21.05.2011 г. №  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</si>
</sst>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"/>
    <numFmt numFmtId="172" formatCode="0.00000"/>
    <numFmt numFmtId="173" formatCode="0.0000"/>
    <numFmt numFmtId="174" formatCode="0.000"/>
    <numFmt numFmtId="175" formatCode="0.0%"/>
  </numFmts>
  <fonts count="4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justify" wrapText="1"/>
    </xf>
    <xf numFmtId="0" fontId="6" fillId="33" borderId="10" xfId="0" applyFont="1" applyFill="1" applyBorder="1" applyAlignment="1">
      <alignment vertical="justify" wrapText="1"/>
    </xf>
    <xf numFmtId="49" fontId="6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8.00390625" style="7" customWidth="1"/>
    <col min="2" max="2" width="5.875" style="0" customWidth="1"/>
    <col min="3" max="3" width="9.75390625" style="0" customWidth="1"/>
    <col min="5" max="5" width="13.75390625" style="0" customWidth="1"/>
    <col min="6" max="6" width="18.375" style="0" customWidth="1"/>
  </cols>
  <sheetData>
    <row r="1" spans="2:8" ht="12.75">
      <c r="B1" s="78" t="s">
        <v>165</v>
      </c>
      <c r="C1" s="78"/>
      <c r="D1" s="78"/>
      <c r="E1" s="78"/>
      <c r="F1" s="75"/>
      <c r="G1" s="75"/>
      <c r="H1" s="6"/>
    </row>
    <row r="2" spans="2:8" ht="15.75" customHeight="1">
      <c r="B2" s="76" t="s">
        <v>46</v>
      </c>
      <c r="C2" s="76"/>
      <c r="D2" s="76"/>
      <c r="E2" s="76"/>
      <c r="F2" s="74"/>
      <c r="G2" s="74"/>
      <c r="H2" s="6"/>
    </row>
    <row r="3" spans="2:8" ht="27.75" customHeight="1">
      <c r="B3" s="76" t="s">
        <v>89</v>
      </c>
      <c r="C3" s="77"/>
      <c r="D3" s="77"/>
      <c r="E3" s="77"/>
      <c r="H3" s="6"/>
    </row>
    <row r="4" spans="3:8" ht="15" customHeight="1">
      <c r="C4" s="76" t="s">
        <v>168</v>
      </c>
      <c r="D4" s="76"/>
      <c r="E4" s="76"/>
      <c r="F4" s="74"/>
      <c r="G4" s="74"/>
      <c r="H4" s="6"/>
    </row>
    <row r="6" spans="1:6" ht="54.75" customHeight="1">
      <c r="A6" s="79" t="s">
        <v>98</v>
      </c>
      <c r="B6" s="79"/>
      <c r="C6" s="79"/>
      <c r="D6" s="79"/>
      <c r="E6" s="79"/>
      <c r="F6" s="79"/>
    </row>
    <row r="7" ht="15.75" customHeight="1">
      <c r="E7" s="2"/>
    </row>
    <row r="8" spans="1:6" ht="35.25" customHeight="1">
      <c r="A8" s="8" t="s">
        <v>6</v>
      </c>
      <c r="B8" s="8" t="s">
        <v>3</v>
      </c>
      <c r="C8" s="8" t="s">
        <v>104</v>
      </c>
      <c r="D8" s="8" t="s">
        <v>5</v>
      </c>
      <c r="E8" s="8" t="s">
        <v>73</v>
      </c>
      <c r="F8" s="10" t="s">
        <v>97</v>
      </c>
    </row>
    <row r="9" spans="1:6" ht="11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1">
        <v>8</v>
      </c>
    </row>
    <row r="10" spans="1:6" ht="11.25" customHeight="1">
      <c r="A10" s="1"/>
      <c r="B10" s="1"/>
      <c r="C10" s="1"/>
      <c r="D10" s="1"/>
      <c r="E10" s="1"/>
      <c r="F10" s="9"/>
    </row>
    <row r="11" spans="1:6" ht="38.25" customHeight="1">
      <c r="A11" s="3" t="s">
        <v>71</v>
      </c>
      <c r="B11" s="4">
        <v>703</v>
      </c>
      <c r="C11" s="5" t="s">
        <v>45</v>
      </c>
      <c r="D11" s="5" t="s">
        <v>10</v>
      </c>
      <c r="E11" s="5" t="s">
        <v>7</v>
      </c>
      <c r="F11" s="59">
        <f>SUM(F13+F15+F19+F23+F25+F27+F35+F40+F52+F58+F60+F62+F64+F68+F74,F56)+F17+F66+F21+F54+F70+F72</f>
        <v>219180.09999999998</v>
      </c>
    </row>
    <row r="12" spans="1:6" ht="12" customHeight="1">
      <c r="A12" s="3"/>
      <c r="B12" s="4"/>
      <c r="C12" s="4"/>
      <c r="D12" s="4"/>
      <c r="E12" s="4"/>
      <c r="F12" s="60"/>
    </row>
    <row r="13" spans="1:6" s="16" customFormat="1" ht="16.5" customHeight="1">
      <c r="A13" s="12" t="s">
        <v>74</v>
      </c>
      <c r="B13" s="13">
        <v>703</v>
      </c>
      <c r="C13" s="14" t="s">
        <v>0</v>
      </c>
      <c r="D13" s="14" t="s">
        <v>12</v>
      </c>
      <c r="E13" s="15" t="s">
        <v>9</v>
      </c>
      <c r="F13" s="61">
        <v>759.2</v>
      </c>
    </row>
    <row r="14" spans="1:6" s="16" customFormat="1" ht="12" customHeight="1">
      <c r="A14" s="12"/>
      <c r="B14" s="13"/>
      <c r="C14" s="14"/>
      <c r="D14" s="14"/>
      <c r="E14" s="15"/>
      <c r="F14" s="61"/>
    </row>
    <row r="15" spans="1:6" s="16" customFormat="1" ht="14.25" customHeight="1">
      <c r="A15" s="12" t="s">
        <v>44</v>
      </c>
      <c r="B15" s="13">
        <v>703</v>
      </c>
      <c r="C15" s="14" t="s">
        <v>1</v>
      </c>
      <c r="D15" s="14" t="s">
        <v>13</v>
      </c>
      <c r="E15" s="15" t="s">
        <v>9</v>
      </c>
      <c r="F15" s="61">
        <v>17592.6</v>
      </c>
    </row>
    <row r="16" spans="1:6" s="16" customFormat="1" ht="12" customHeight="1">
      <c r="A16" s="12"/>
      <c r="B16" s="13"/>
      <c r="C16" s="14"/>
      <c r="D16" s="14"/>
      <c r="E16" s="15"/>
      <c r="F16" s="61"/>
    </row>
    <row r="17" spans="1:6" s="16" customFormat="1" ht="26.25" customHeight="1">
      <c r="A17" s="12" t="s">
        <v>81</v>
      </c>
      <c r="B17" s="13">
        <v>703</v>
      </c>
      <c r="C17" s="14" t="s">
        <v>79</v>
      </c>
      <c r="D17" s="14" t="s">
        <v>80</v>
      </c>
      <c r="E17" s="15" t="s">
        <v>9</v>
      </c>
      <c r="F17" s="61">
        <v>13.8</v>
      </c>
    </row>
    <row r="18" spans="1:6" s="16" customFormat="1" ht="12" customHeight="1">
      <c r="A18" s="12"/>
      <c r="B18" s="13"/>
      <c r="C18" s="14"/>
      <c r="D18" s="14"/>
      <c r="E18" s="15"/>
      <c r="F18" s="61"/>
    </row>
    <row r="19" spans="1:6" s="16" customFormat="1" ht="38.25">
      <c r="A19" s="12" t="s">
        <v>125</v>
      </c>
      <c r="B19" s="13">
        <v>703</v>
      </c>
      <c r="C19" s="14" t="s">
        <v>8</v>
      </c>
      <c r="D19" s="14" t="s">
        <v>66</v>
      </c>
      <c r="E19" s="15" t="s">
        <v>14</v>
      </c>
      <c r="F19" s="61">
        <v>5155.9</v>
      </c>
    </row>
    <row r="20" spans="1:6" s="16" customFormat="1" ht="12.75">
      <c r="A20" s="12"/>
      <c r="B20" s="13"/>
      <c r="C20" s="14"/>
      <c r="D20" s="14"/>
      <c r="E20" s="15"/>
      <c r="F20" s="61"/>
    </row>
    <row r="21" spans="1:6" s="16" customFormat="1" ht="89.25">
      <c r="A21" s="32" t="s">
        <v>126</v>
      </c>
      <c r="B21" s="17">
        <v>703</v>
      </c>
      <c r="C21" s="18" t="s">
        <v>8</v>
      </c>
      <c r="D21" s="18" t="s">
        <v>105</v>
      </c>
      <c r="E21" s="19" t="s">
        <v>9</v>
      </c>
      <c r="F21" s="17">
        <v>143.5</v>
      </c>
    </row>
    <row r="22" spans="1:6" s="16" customFormat="1" ht="12" customHeight="1">
      <c r="A22" s="12"/>
      <c r="B22" s="17"/>
      <c r="C22" s="18"/>
      <c r="D22" s="18"/>
      <c r="E22" s="19"/>
      <c r="F22" s="17"/>
    </row>
    <row r="23" spans="1:6" s="16" customFormat="1" ht="24.75" customHeight="1">
      <c r="A23" s="12" t="s">
        <v>127</v>
      </c>
      <c r="B23" s="13">
        <v>703</v>
      </c>
      <c r="C23" s="15" t="s">
        <v>22</v>
      </c>
      <c r="D23" s="15" t="s">
        <v>23</v>
      </c>
      <c r="E23" s="15" t="s">
        <v>9</v>
      </c>
      <c r="F23" s="61">
        <v>25.9</v>
      </c>
    </row>
    <row r="24" spans="1:6" s="21" customFormat="1" ht="12" customHeight="1">
      <c r="A24" s="12"/>
      <c r="B24" s="13"/>
      <c r="C24" s="14"/>
      <c r="D24" s="14"/>
      <c r="E24" s="15"/>
      <c r="F24" s="63"/>
    </row>
    <row r="25" spans="1:6" s="22" customFormat="1" ht="63.75" customHeight="1">
      <c r="A25" s="12" t="s">
        <v>128</v>
      </c>
      <c r="B25" s="15" t="s">
        <v>85</v>
      </c>
      <c r="C25" s="15" t="s">
        <v>40</v>
      </c>
      <c r="D25" s="15" t="s">
        <v>91</v>
      </c>
      <c r="E25" s="15" t="s">
        <v>9</v>
      </c>
      <c r="F25" s="13">
        <v>280</v>
      </c>
    </row>
    <row r="26" spans="1:6" s="22" customFormat="1" ht="12.75" customHeight="1">
      <c r="A26" s="12"/>
      <c r="B26" s="15"/>
      <c r="C26" s="15"/>
      <c r="D26" s="15"/>
      <c r="E26" s="15"/>
      <c r="F26" s="13"/>
    </row>
    <row r="27" spans="1:6" s="22" customFormat="1" ht="14.25" customHeight="1">
      <c r="A27" s="12" t="s">
        <v>129</v>
      </c>
      <c r="B27" s="15" t="s">
        <v>85</v>
      </c>
      <c r="C27" s="15" t="s">
        <v>31</v>
      </c>
      <c r="D27" s="15" t="s">
        <v>10</v>
      </c>
      <c r="E27" s="15" t="s">
        <v>7</v>
      </c>
      <c r="F27" s="62">
        <f>F28+F29+F30+F31+F32+F33</f>
        <v>99438.3</v>
      </c>
    </row>
    <row r="28" spans="1:6" s="22" customFormat="1" ht="102">
      <c r="A28" s="23" t="s">
        <v>130</v>
      </c>
      <c r="B28" s="15" t="s">
        <v>85</v>
      </c>
      <c r="C28" s="15" t="s">
        <v>31</v>
      </c>
      <c r="D28" s="15" t="s">
        <v>99</v>
      </c>
      <c r="E28" s="15" t="s">
        <v>25</v>
      </c>
      <c r="F28" s="13">
        <v>72438.3</v>
      </c>
    </row>
    <row r="29" spans="1:6" s="22" customFormat="1" ht="63.75">
      <c r="A29" s="23" t="s">
        <v>131</v>
      </c>
      <c r="B29" s="15" t="s">
        <v>85</v>
      </c>
      <c r="C29" s="15" t="s">
        <v>31</v>
      </c>
      <c r="D29" s="15" t="s">
        <v>100</v>
      </c>
      <c r="E29" s="15" t="s">
        <v>25</v>
      </c>
      <c r="F29" s="13">
        <v>2726.2</v>
      </c>
    </row>
    <row r="30" spans="1:6" s="22" customFormat="1" ht="76.5">
      <c r="A30" s="23" t="s">
        <v>132</v>
      </c>
      <c r="B30" s="15" t="s">
        <v>85</v>
      </c>
      <c r="C30" s="15" t="s">
        <v>31</v>
      </c>
      <c r="D30" s="15" t="s">
        <v>100</v>
      </c>
      <c r="E30" s="15" t="s">
        <v>25</v>
      </c>
      <c r="F30" s="13">
        <v>2726.2</v>
      </c>
    </row>
    <row r="31" spans="1:6" s="22" customFormat="1" ht="38.25">
      <c r="A31" s="23" t="s">
        <v>166</v>
      </c>
      <c r="B31" s="15" t="s">
        <v>85</v>
      </c>
      <c r="C31" s="15" t="s">
        <v>31</v>
      </c>
      <c r="D31" s="15" t="s">
        <v>65</v>
      </c>
      <c r="E31" s="15" t="s">
        <v>25</v>
      </c>
      <c r="F31" s="13">
        <v>18304.8</v>
      </c>
    </row>
    <row r="32" spans="1:6" s="22" customFormat="1" ht="38.25">
      <c r="A32" s="23" t="s">
        <v>167</v>
      </c>
      <c r="B32" s="15" t="s">
        <v>85</v>
      </c>
      <c r="C32" s="15" t="s">
        <v>31</v>
      </c>
      <c r="D32" s="15" t="s">
        <v>65</v>
      </c>
      <c r="E32" s="15" t="s">
        <v>9</v>
      </c>
      <c r="F32" s="13">
        <v>1242.8</v>
      </c>
    </row>
    <row r="33" spans="1:6" s="22" customFormat="1" ht="38.25">
      <c r="A33" s="23" t="s">
        <v>133</v>
      </c>
      <c r="B33" s="15" t="s">
        <v>85</v>
      </c>
      <c r="C33" s="15" t="s">
        <v>31</v>
      </c>
      <c r="D33" s="15" t="s">
        <v>75</v>
      </c>
      <c r="E33" s="15" t="s">
        <v>25</v>
      </c>
      <c r="F33" s="62">
        <v>2000</v>
      </c>
    </row>
    <row r="34" spans="1:6" s="21" customFormat="1" ht="12" customHeight="1">
      <c r="A34" s="24"/>
      <c r="B34" s="25"/>
      <c r="C34" s="25"/>
      <c r="D34" s="25"/>
      <c r="E34" s="25"/>
      <c r="F34" s="63"/>
    </row>
    <row r="35" spans="1:6" s="22" customFormat="1" ht="14.25" customHeight="1">
      <c r="A35" s="12" t="s">
        <v>134</v>
      </c>
      <c r="B35" s="15" t="s">
        <v>85</v>
      </c>
      <c r="C35" s="15" t="s">
        <v>38</v>
      </c>
      <c r="D35" s="15" t="s">
        <v>10</v>
      </c>
      <c r="E35" s="15" t="s">
        <v>7</v>
      </c>
      <c r="F35" s="62">
        <f>F36+F37+F38</f>
        <v>8833.5</v>
      </c>
    </row>
    <row r="36" spans="1:6" s="22" customFormat="1" ht="63.75">
      <c r="A36" s="23" t="s">
        <v>135</v>
      </c>
      <c r="B36" s="15" t="s">
        <v>85</v>
      </c>
      <c r="C36" s="15" t="s">
        <v>38</v>
      </c>
      <c r="D36" s="15" t="s">
        <v>101</v>
      </c>
      <c r="E36" s="15" t="s">
        <v>43</v>
      </c>
      <c r="F36" s="13">
        <v>3665.3</v>
      </c>
    </row>
    <row r="37" spans="1:6" s="22" customFormat="1" ht="63.75">
      <c r="A37" s="26" t="s">
        <v>136</v>
      </c>
      <c r="B37" s="27">
        <v>703</v>
      </c>
      <c r="C37" s="14" t="s">
        <v>38</v>
      </c>
      <c r="D37" s="14" t="s">
        <v>103</v>
      </c>
      <c r="E37" s="14" t="s">
        <v>9</v>
      </c>
      <c r="F37" s="62">
        <v>197</v>
      </c>
    </row>
    <row r="38" spans="1:6" s="22" customFormat="1" ht="36.75" customHeight="1">
      <c r="A38" s="28" t="s">
        <v>137</v>
      </c>
      <c r="B38" s="15" t="s">
        <v>85</v>
      </c>
      <c r="C38" s="15" t="s">
        <v>38</v>
      </c>
      <c r="D38" s="15" t="s">
        <v>102</v>
      </c>
      <c r="E38" s="15" t="s">
        <v>9</v>
      </c>
      <c r="F38" s="13">
        <v>4971.2</v>
      </c>
    </row>
    <row r="39" spans="1:6" s="21" customFormat="1" ht="12" customHeight="1">
      <c r="A39" s="29"/>
      <c r="B39" s="25"/>
      <c r="C39" s="25"/>
      <c r="D39" s="25"/>
      <c r="E39" s="25"/>
      <c r="F39" s="63"/>
    </row>
    <row r="40" spans="1:6" s="22" customFormat="1" ht="14.25" customHeight="1">
      <c r="A40" s="23" t="s">
        <v>138</v>
      </c>
      <c r="B40" s="15" t="s">
        <v>85</v>
      </c>
      <c r="C40" s="15" t="s">
        <v>32</v>
      </c>
      <c r="D40" s="15" t="s">
        <v>10</v>
      </c>
      <c r="E40" s="15" t="s">
        <v>7</v>
      </c>
      <c r="F40" s="62">
        <f>F41+F42+F43+F45+F46+F47+F48+F49+F50+F44</f>
        <v>72640.20000000001</v>
      </c>
    </row>
    <row r="41" spans="1:6" s="20" customFormat="1" ht="24.75" customHeight="1">
      <c r="A41" s="24" t="s">
        <v>139</v>
      </c>
      <c r="B41" s="25" t="s">
        <v>85</v>
      </c>
      <c r="C41" s="25" t="s">
        <v>32</v>
      </c>
      <c r="D41" s="25" t="s">
        <v>33</v>
      </c>
      <c r="E41" s="25" t="s">
        <v>9</v>
      </c>
      <c r="F41" s="42">
        <v>8430.6</v>
      </c>
    </row>
    <row r="42" spans="1:6" s="20" customFormat="1" ht="35.25" customHeight="1">
      <c r="A42" s="24" t="s">
        <v>140</v>
      </c>
      <c r="B42" s="25" t="s">
        <v>85</v>
      </c>
      <c r="C42" s="25" t="s">
        <v>32</v>
      </c>
      <c r="D42" s="25" t="s">
        <v>34</v>
      </c>
      <c r="E42" s="25" t="s">
        <v>9</v>
      </c>
      <c r="F42" s="42">
        <v>18485.9</v>
      </c>
    </row>
    <row r="43" spans="1:6" s="20" customFormat="1" ht="48">
      <c r="A43" s="24" t="s">
        <v>141</v>
      </c>
      <c r="B43" s="25" t="s">
        <v>85</v>
      </c>
      <c r="C43" s="25" t="s">
        <v>32</v>
      </c>
      <c r="D43" s="25" t="s">
        <v>34</v>
      </c>
      <c r="E43" s="25" t="s">
        <v>9</v>
      </c>
      <c r="F43" s="42">
        <v>7510.3</v>
      </c>
    </row>
    <row r="44" spans="1:6" s="20" customFormat="1" ht="63.75">
      <c r="A44" s="23" t="s">
        <v>142</v>
      </c>
      <c r="B44" s="25" t="s">
        <v>85</v>
      </c>
      <c r="C44" s="25" t="s">
        <v>32</v>
      </c>
      <c r="D44" s="25" t="s">
        <v>34</v>
      </c>
      <c r="E44" s="25" t="s">
        <v>9</v>
      </c>
      <c r="F44" s="42">
        <v>69.8</v>
      </c>
    </row>
    <row r="45" spans="1:6" s="20" customFormat="1" ht="14.25" customHeight="1">
      <c r="A45" s="24" t="s">
        <v>143</v>
      </c>
      <c r="B45" s="25" t="s">
        <v>85</v>
      </c>
      <c r="C45" s="25" t="s">
        <v>32</v>
      </c>
      <c r="D45" s="25" t="s">
        <v>35</v>
      </c>
      <c r="E45" s="25" t="s">
        <v>9</v>
      </c>
      <c r="F45" s="42">
        <v>2843.8</v>
      </c>
    </row>
    <row r="46" spans="1:6" s="20" customFormat="1" ht="24.75" customHeight="1">
      <c r="A46" s="24" t="s">
        <v>144</v>
      </c>
      <c r="B46" s="25" t="s">
        <v>85</v>
      </c>
      <c r="C46" s="25" t="s">
        <v>32</v>
      </c>
      <c r="D46" s="25" t="s">
        <v>36</v>
      </c>
      <c r="E46" s="25" t="s">
        <v>9</v>
      </c>
      <c r="F46" s="42">
        <v>934.2</v>
      </c>
    </row>
    <row r="47" spans="1:6" s="20" customFormat="1" ht="35.25" customHeight="1">
      <c r="A47" s="24" t="s">
        <v>145</v>
      </c>
      <c r="B47" s="25" t="s">
        <v>85</v>
      </c>
      <c r="C47" s="25" t="s">
        <v>32</v>
      </c>
      <c r="D47" s="25" t="s">
        <v>37</v>
      </c>
      <c r="E47" s="25" t="s">
        <v>9</v>
      </c>
      <c r="F47" s="42">
        <v>4693.4</v>
      </c>
    </row>
    <row r="48" spans="1:6" s="20" customFormat="1" ht="61.5" customHeight="1">
      <c r="A48" s="24" t="s">
        <v>146</v>
      </c>
      <c r="B48" s="25" t="s">
        <v>85</v>
      </c>
      <c r="C48" s="25" t="s">
        <v>32</v>
      </c>
      <c r="D48" s="25" t="s">
        <v>39</v>
      </c>
      <c r="E48" s="25" t="s">
        <v>9</v>
      </c>
      <c r="F48" s="42">
        <v>27672.2</v>
      </c>
    </row>
    <row r="49" spans="1:6" s="20" customFormat="1" ht="51" customHeight="1">
      <c r="A49" s="24" t="s">
        <v>147</v>
      </c>
      <c r="B49" s="25" t="s">
        <v>85</v>
      </c>
      <c r="C49" s="25" t="s">
        <v>32</v>
      </c>
      <c r="D49" s="25" t="s">
        <v>76</v>
      </c>
      <c r="E49" s="25" t="s">
        <v>9</v>
      </c>
      <c r="F49" s="42">
        <v>1600</v>
      </c>
    </row>
    <row r="50" spans="1:6" s="20" customFormat="1" ht="37.5" customHeight="1">
      <c r="A50" s="24" t="s">
        <v>148</v>
      </c>
      <c r="B50" s="25" t="s">
        <v>85</v>
      </c>
      <c r="C50" s="25" t="s">
        <v>32</v>
      </c>
      <c r="D50" s="25" t="s">
        <v>96</v>
      </c>
      <c r="E50" s="25" t="s">
        <v>9</v>
      </c>
      <c r="F50" s="42">
        <v>400</v>
      </c>
    </row>
    <row r="51" spans="1:6" s="21" customFormat="1" ht="12" customHeight="1">
      <c r="A51" s="30"/>
      <c r="B51" s="31"/>
      <c r="C51" s="31"/>
      <c r="D51" s="31"/>
      <c r="E51" s="31"/>
      <c r="F51" s="63"/>
    </row>
    <row r="52" spans="1:6" s="22" customFormat="1" ht="14.25" customHeight="1">
      <c r="A52" s="12" t="s">
        <v>149</v>
      </c>
      <c r="B52" s="13">
        <v>703</v>
      </c>
      <c r="C52" s="15" t="s">
        <v>26</v>
      </c>
      <c r="D52" s="15" t="s">
        <v>69</v>
      </c>
      <c r="E52" s="15" t="s">
        <v>9</v>
      </c>
      <c r="F52" s="13">
        <v>268.5</v>
      </c>
    </row>
    <row r="53" spans="1:6" s="22" customFormat="1" ht="14.25" customHeight="1">
      <c r="A53" s="12"/>
      <c r="B53" s="13"/>
      <c r="C53" s="15"/>
      <c r="D53" s="15"/>
      <c r="E53" s="15"/>
      <c r="F53" s="13"/>
    </row>
    <row r="54" spans="1:6" s="22" customFormat="1" ht="25.5">
      <c r="A54" s="32" t="s">
        <v>150</v>
      </c>
      <c r="B54" s="17">
        <v>703</v>
      </c>
      <c r="C54" s="19" t="s">
        <v>26</v>
      </c>
      <c r="D54" s="19" t="s">
        <v>106</v>
      </c>
      <c r="E54" s="19" t="s">
        <v>107</v>
      </c>
      <c r="F54" s="64">
        <v>20</v>
      </c>
    </row>
    <row r="55" spans="1:6" s="22" customFormat="1" ht="12" customHeight="1">
      <c r="A55" s="12"/>
      <c r="B55" s="17"/>
      <c r="C55" s="19"/>
      <c r="D55" s="19"/>
      <c r="E55" s="19"/>
      <c r="F55" s="64"/>
    </row>
    <row r="56" spans="1:6" s="22" customFormat="1" ht="25.5" customHeight="1">
      <c r="A56" s="12" t="s">
        <v>151</v>
      </c>
      <c r="B56" s="13">
        <v>703</v>
      </c>
      <c r="C56" s="15" t="s">
        <v>77</v>
      </c>
      <c r="D56" s="15" t="s">
        <v>78</v>
      </c>
      <c r="E56" s="15" t="s">
        <v>9</v>
      </c>
      <c r="F56" s="62">
        <v>54</v>
      </c>
    </row>
    <row r="57" spans="1:6" s="22" customFormat="1" ht="12" customHeight="1">
      <c r="A57" s="12"/>
      <c r="B57" s="13"/>
      <c r="C57" s="15"/>
      <c r="D57" s="15"/>
      <c r="E57" s="15"/>
      <c r="F57" s="13"/>
    </row>
    <row r="58" spans="1:6" s="22" customFormat="1" ht="51">
      <c r="A58" s="12" t="s">
        <v>152</v>
      </c>
      <c r="B58" s="15" t="s">
        <v>85</v>
      </c>
      <c r="C58" s="15" t="s">
        <v>11</v>
      </c>
      <c r="D58" s="58" t="s">
        <v>124</v>
      </c>
      <c r="E58" s="15" t="s">
        <v>9</v>
      </c>
      <c r="F58" s="13">
        <v>574.2</v>
      </c>
    </row>
    <row r="59" spans="1:6" s="22" customFormat="1" ht="12.75">
      <c r="A59" s="12"/>
      <c r="B59" s="15"/>
      <c r="C59" s="15"/>
      <c r="D59" s="15"/>
      <c r="E59" s="15"/>
      <c r="F59" s="13"/>
    </row>
    <row r="60" spans="1:6" s="16" customFormat="1" ht="27" customHeight="1">
      <c r="A60" s="12" t="s">
        <v>153</v>
      </c>
      <c r="B60" s="13">
        <v>703</v>
      </c>
      <c r="C60" s="15" t="s">
        <v>27</v>
      </c>
      <c r="D60" s="15" t="s">
        <v>28</v>
      </c>
      <c r="E60" s="15" t="s">
        <v>9</v>
      </c>
      <c r="F60" s="65">
        <v>27</v>
      </c>
    </row>
    <row r="61" spans="1:6" s="22" customFormat="1" ht="12.75">
      <c r="A61" s="12"/>
      <c r="B61" s="15"/>
      <c r="C61" s="15"/>
      <c r="D61" s="15"/>
      <c r="E61" s="15"/>
      <c r="F61" s="13"/>
    </row>
    <row r="62" spans="1:6" s="22" customFormat="1" ht="25.5">
      <c r="A62" s="12" t="s">
        <v>154</v>
      </c>
      <c r="B62" s="15" t="s">
        <v>85</v>
      </c>
      <c r="C62" s="15" t="s">
        <v>67</v>
      </c>
      <c r="D62" s="15" t="s">
        <v>68</v>
      </c>
      <c r="E62" s="15" t="s">
        <v>42</v>
      </c>
      <c r="F62" s="13">
        <v>569.8</v>
      </c>
    </row>
    <row r="63" spans="1:6" s="22" customFormat="1" ht="12.75">
      <c r="A63" s="12"/>
      <c r="B63" s="15"/>
      <c r="C63" s="15"/>
      <c r="D63" s="15"/>
      <c r="E63" s="15"/>
      <c r="F63" s="13"/>
    </row>
    <row r="64" spans="1:6" s="22" customFormat="1" ht="25.5">
      <c r="A64" s="32" t="s">
        <v>155</v>
      </c>
      <c r="B64" s="15" t="s">
        <v>85</v>
      </c>
      <c r="C64" s="15" t="s">
        <v>30</v>
      </c>
      <c r="D64" s="15" t="s">
        <v>41</v>
      </c>
      <c r="E64" s="15" t="s">
        <v>42</v>
      </c>
      <c r="F64" s="13">
        <v>3839.3</v>
      </c>
    </row>
    <row r="65" spans="1:6" s="22" customFormat="1" ht="12.75">
      <c r="A65" s="12"/>
      <c r="B65" s="15"/>
      <c r="C65" s="15"/>
      <c r="D65" s="15"/>
      <c r="E65" s="15"/>
      <c r="F65" s="13"/>
    </row>
    <row r="66" spans="1:6" s="34" customFormat="1" ht="38.25">
      <c r="A66" s="12" t="s">
        <v>156</v>
      </c>
      <c r="B66" s="33" t="s">
        <v>85</v>
      </c>
      <c r="C66" s="33" t="s">
        <v>30</v>
      </c>
      <c r="D66" s="33" t="s">
        <v>41</v>
      </c>
      <c r="E66" s="33" t="s">
        <v>42</v>
      </c>
      <c r="F66" s="66">
        <v>254</v>
      </c>
    </row>
    <row r="67" spans="1:6" s="34" customFormat="1" ht="12.75">
      <c r="A67" s="12"/>
      <c r="B67" s="33"/>
      <c r="C67" s="33"/>
      <c r="D67" s="33"/>
      <c r="E67" s="33"/>
      <c r="F67" s="36"/>
    </row>
    <row r="68" spans="1:6" s="34" customFormat="1" ht="25.5">
      <c r="A68" s="35" t="s">
        <v>157</v>
      </c>
      <c r="B68" s="36">
        <v>703</v>
      </c>
      <c r="C68" s="37" t="s">
        <v>30</v>
      </c>
      <c r="D68" s="37" t="s">
        <v>24</v>
      </c>
      <c r="E68" s="33" t="s">
        <v>9</v>
      </c>
      <c r="F68" s="36">
        <v>1325.5</v>
      </c>
    </row>
    <row r="69" spans="1:6" s="34" customFormat="1" ht="12.75">
      <c r="A69" s="35"/>
      <c r="B69" s="36"/>
      <c r="C69" s="37"/>
      <c r="D69" s="37"/>
      <c r="E69" s="33"/>
      <c r="F69" s="36"/>
    </row>
    <row r="70" spans="1:6" s="34" customFormat="1" ht="51">
      <c r="A70" s="32" t="s">
        <v>158</v>
      </c>
      <c r="B70" s="17">
        <v>703</v>
      </c>
      <c r="C70" s="18" t="s">
        <v>30</v>
      </c>
      <c r="D70" s="18" t="s">
        <v>108</v>
      </c>
      <c r="E70" s="19" t="s">
        <v>14</v>
      </c>
      <c r="F70" s="64">
        <v>95</v>
      </c>
    </row>
    <row r="71" spans="1:6" s="34" customFormat="1" ht="12.75">
      <c r="A71" s="32"/>
      <c r="B71" s="17"/>
      <c r="C71" s="18"/>
      <c r="D71" s="18"/>
      <c r="E71" s="19"/>
      <c r="F71" s="64"/>
    </row>
    <row r="72" spans="1:6" s="34" customFormat="1" ht="51">
      <c r="A72" s="32" t="s">
        <v>159</v>
      </c>
      <c r="B72" s="17">
        <v>703</v>
      </c>
      <c r="C72" s="18" t="s">
        <v>30</v>
      </c>
      <c r="D72" s="18" t="s">
        <v>108</v>
      </c>
      <c r="E72" s="19" t="s">
        <v>9</v>
      </c>
      <c r="F72" s="64">
        <v>1338</v>
      </c>
    </row>
    <row r="73" spans="1:6" s="34" customFormat="1" ht="12" customHeight="1">
      <c r="A73" s="35"/>
      <c r="B73" s="19"/>
      <c r="C73" s="19"/>
      <c r="D73" s="19"/>
      <c r="E73" s="19"/>
      <c r="F73" s="17"/>
    </row>
    <row r="74" spans="1:6" s="34" customFormat="1" ht="14.25" customHeight="1">
      <c r="A74" s="35" t="s">
        <v>160</v>
      </c>
      <c r="B74" s="36">
        <v>703</v>
      </c>
      <c r="C74" s="36">
        <v>1104</v>
      </c>
      <c r="D74" s="36">
        <v>5210600</v>
      </c>
      <c r="E74" s="33" t="s">
        <v>29</v>
      </c>
      <c r="F74" s="66">
        <f>SUM(F75:F76)</f>
        <v>5931.9</v>
      </c>
    </row>
    <row r="75" spans="1:6" s="20" customFormat="1" ht="24" customHeight="1">
      <c r="A75" s="38" t="s">
        <v>161</v>
      </c>
      <c r="B75" s="39">
        <v>703</v>
      </c>
      <c r="C75" s="39">
        <v>1104</v>
      </c>
      <c r="D75" s="39">
        <v>5210600</v>
      </c>
      <c r="E75" s="40" t="s">
        <v>29</v>
      </c>
      <c r="F75" s="67">
        <v>2757.2</v>
      </c>
    </row>
    <row r="76" spans="1:6" s="20" customFormat="1" ht="24">
      <c r="A76" s="38" t="s">
        <v>162</v>
      </c>
      <c r="B76" s="39">
        <v>703</v>
      </c>
      <c r="C76" s="39">
        <v>1104</v>
      </c>
      <c r="D76" s="39">
        <v>5210600</v>
      </c>
      <c r="E76" s="40" t="s">
        <v>29</v>
      </c>
      <c r="F76" s="67">
        <v>3174.7</v>
      </c>
    </row>
    <row r="77" spans="1:6" s="22" customFormat="1" ht="12" customHeight="1">
      <c r="A77" s="41"/>
      <c r="B77" s="42"/>
      <c r="C77" s="42"/>
      <c r="D77" s="42"/>
      <c r="E77" s="25"/>
      <c r="F77" s="13"/>
    </row>
    <row r="78" spans="1:6" s="21" customFormat="1" ht="42" customHeight="1">
      <c r="A78" s="43" t="s">
        <v>72</v>
      </c>
      <c r="B78" s="44" t="s">
        <v>86</v>
      </c>
      <c r="C78" s="44" t="s">
        <v>4</v>
      </c>
      <c r="D78" s="44" t="s">
        <v>10</v>
      </c>
      <c r="E78" s="44" t="s">
        <v>7</v>
      </c>
      <c r="F78" s="68">
        <f>SUM(F80:F84)</f>
        <v>3954.1</v>
      </c>
    </row>
    <row r="79" spans="1:6" s="21" customFormat="1" ht="12" customHeight="1">
      <c r="A79" s="43"/>
      <c r="B79" s="44"/>
      <c r="C79" s="44"/>
      <c r="D79" s="44"/>
      <c r="E79" s="44"/>
      <c r="F79" s="63"/>
    </row>
    <row r="80" spans="1:6" s="16" customFormat="1" ht="14.25" customHeight="1">
      <c r="A80" s="12" t="s">
        <v>60</v>
      </c>
      <c r="B80" s="15" t="s">
        <v>86</v>
      </c>
      <c r="C80" s="15" t="s">
        <v>4</v>
      </c>
      <c r="D80" s="15" t="s">
        <v>13</v>
      </c>
      <c r="E80" s="15" t="s">
        <v>9</v>
      </c>
      <c r="F80" s="69">
        <v>2690.5</v>
      </c>
    </row>
    <row r="81" spans="1:6" s="16" customFormat="1" ht="12.75">
      <c r="A81" s="12"/>
      <c r="B81" s="15"/>
      <c r="C81" s="15"/>
      <c r="D81" s="15"/>
      <c r="E81" s="15"/>
      <c r="F81" s="69"/>
    </row>
    <row r="82" spans="1:6" s="20" customFormat="1" ht="14.25" customHeight="1">
      <c r="A82" s="12" t="s">
        <v>61</v>
      </c>
      <c r="B82" s="15" t="s">
        <v>86</v>
      </c>
      <c r="C82" s="15" t="s">
        <v>4</v>
      </c>
      <c r="D82" s="15" t="s">
        <v>15</v>
      </c>
      <c r="E82" s="15" t="s">
        <v>9</v>
      </c>
      <c r="F82" s="69">
        <v>759.4</v>
      </c>
    </row>
    <row r="83" spans="1:6" s="20" customFormat="1" ht="12.75" customHeight="1">
      <c r="A83" s="12"/>
      <c r="B83" s="15"/>
      <c r="C83" s="15"/>
      <c r="D83" s="15"/>
      <c r="E83" s="15"/>
      <c r="F83" s="69"/>
    </row>
    <row r="84" spans="1:6" s="20" customFormat="1" ht="14.25" customHeight="1">
      <c r="A84" s="12" t="s">
        <v>62</v>
      </c>
      <c r="B84" s="15" t="s">
        <v>86</v>
      </c>
      <c r="C84" s="15" t="s">
        <v>4</v>
      </c>
      <c r="D84" s="15" t="s">
        <v>16</v>
      </c>
      <c r="E84" s="15" t="s">
        <v>9</v>
      </c>
      <c r="F84" s="69">
        <v>504.2</v>
      </c>
    </row>
    <row r="85" spans="1:6" s="20" customFormat="1" ht="12" customHeight="1">
      <c r="A85" s="41"/>
      <c r="B85" s="25"/>
      <c r="C85" s="25"/>
      <c r="D85" s="25"/>
      <c r="E85" s="25"/>
      <c r="F85" s="45"/>
    </row>
    <row r="86" spans="1:6" s="21" customFormat="1" ht="27.75" customHeight="1">
      <c r="A86" s="43" t="s">
        <v>92</v>
      </c>
      <c r="B86" s="46" t="s">
        <v>87</v>
      </c>
      <c r="C86" s="44" t="s">
        <v>45</v>
      </c>
      <c r="D86" s="44" t="s">
        <v>10</v>
      </c>
      <c r="E86" s="44" t="s">
        <v>7</v>
      </c>
      <c r="F86" s="68">
        <f>SUM(F88:F96,F98,F100,F102:F113,F114:F116,F119,F122,F124)</f>
        <v>66810.27</v>
      </c>
    </row>
    <row r="87" spans="1:6" s="21" customFormat="1" ht="12.75">
      <c r="A87" s="43"/>
      <c r="B87" s="46"/>
      <c r="C87" s="44"/>
      <c r="D87" s="44"/>
      <c r="E87" s="44"/>
      <c r="F87" s="63"/>
    </row>
    <row r="88" spans="1:6" s="21" customFormat="1" ht="14.25" customHeight="1">
      <c r="A88" s="12" t="s">
        <v>52</v>
      </c>
      <c r="B88" s="15" t="s">
        <v>87</v>
      </c>
      <c r="C88" s="15" t="s">
        <v>47</v>
      </c>
      <c r="D88" s="15" t="s">
        <v>48</v>
      </c>
      <c r="E88" s="15" t="s">
        <v>14</v>
      </c>
      <c r="F88" s="63">
        <v>11901.3</v>
      </c>
    </row>
    <row r="89" spans="1:6" s="21" customFormat="1" ht="12.75">
      <c r="A89" s="12"/>
      <c r="B89" s="15"/>
      <c r="C89" s="15"/>
      <c r="D89" s="15"/>
      <c r="E89" s="15"/>
      <c r="F89" s="63"/>
    </row>
    <row r="90" spans="1:6" s="16" customFormat="1" ht="14.25" customHeight="1">
      <c r="A90" s="12" t="s">
        <v>59</v>
      </c>
      <c r="B90" s="15" t="s">
        <v>87</v>
      </c>
      <c r="C90" s="15" t="s">
        <v>2</v>
      </c>
      <c r="D90" s="15" t="s">
        <v>17</v>
      </c>
      <c r="E90" s="15" t="s">
        <v>14</v>
      </c>
      <c r="F90" s="61">
        <v>3848.6</v>
      </c>
    </row>
    <row r="91" spans="1:6" s="47" customFormat="1" ht="12.75">
      <c r="A91" s="12"/>
      <c r="B91" s="15"/>
      <c r="C91" s="15"/>
      <c r="D91" s="15"/>
      <c r="E91" s="15"/>
      <c r="F91" s="70"/>
    </row>
    <row r="92" spans="1:6" s="21" customFormat="1" ht="14.25" customHeight="1">
      <c r="A92" s="12" t="s">
        <v>53</v>
      </c>
      <c r="B92" s="15" t="s">
        <v>87</v>
      </c>
      <c r="C92" s="15" t="s">
        <v>2</v>
      </c>
      <c r="D92" s="15" t="s">
        <v>17</v>
      </c>
      <c r="E92" s="15" t="s">
        <v>14</v>
      </c>
      <c r="F92" s="63">
        <v>1410.8</v>
      </c>
    </row>
    <row r="93" spans="1:6" s="47" customFormat="1" ht="12.75">
      <c r="A93" s="12"/>
      <c r="B93" s="15"/>
      <c r="C93" s="15"/>
      <c r="D93" s="15"/>
      <c r="E93" s="15"/>
      <c r="F93" s="70"/>
    </row>
    <row r="94" spans="1:6" s="21" customFormat="1" ht="14.25" customHeight="1">
      <c r="A94" s="12" t="s">
        <v>54</v>
      </c>
      <c r="B94" s="15" t="s">
        <v>87</v>
      </c>
      <c r="C94" s="15" t="s">
        <v>2</v>
      </c>
      <c r="D94" s="15" t="s">
        <v>17</v>
      </c>
      <c r="E94" s="15" t="s">
        <v>14</v>
      </c>
      <c r="F94" s="63">
        <v>2233.2</v>
      </c>
    </row>
    <row r="95" spans="1:6" s="21" customFormat="1" ht="12.75">
      <c r="A95" s="12"/>
      <c r="B95" s="15"/>
      <c r="C95" s="15"/>
      <c r="D95" s="15"/>
      <c r="E95" s="15"/>
      <c r="F95" s="63"/>
    </row>
    <row r="96" spans="1:6" s="21" customFormat="1" ht="14.25" customHeight="1">
      <c r="A96" s="12" t="s">
        <v>58</v>
      </c>
      <c r="B96" s="15" t="s">
        <v>87</v>
      </c>
      <c r="C96" s="15" t="s">
        <v>2</v>
      </c>
      <c r="D96" s="15" t="s">
        <v>17</v>
      </c>
      <c r="E96" s="15" t="s">
        <v>14</v>
      </c>
      <c r="F96" s="71">
        <v>4093</v>
      </c>
    </row>
    <row r="97" spans="1:6" s="21" customFormat="1" ht="12.75">
      <c r="A97" s="35"/>
      <c r="B97" s="33"/>
      <c r="C97" s="33"/>
      <c r="D97" s="33"/>
      <c r="E97" s="33"/>
      <c r="F97" s="63"/>
    </row>
    <row r="98" spans="1:6" s="21" customFormat="1" ht="14.25" customHeight="1">
      <c r="A98" s="35" t="s">
        <v>57</v>
      </c>
      <c r="B98" s="33" t="s">
        <v>87</v>
      </c>
      <c r="C98" s="33" t="s">
        <v>2</v>
      </c>
      <c r="D98" s="33" t="s">
        <v>17</v>
      </c>
      <c r="E98" s="33" t="s">
        <v>14</v>
      </c>
      <c r="F98" s="63">
        <v>404.2</v>
      </c>
    </row>
    <row r="99" spans="1:6" s="21" customFormat="1" ht="12.75">
      <c r="A99" s="35"/>
      <c r="B99" s="33"/>
      <c r="C99" s="33"/>
      <c r="D99" s="33"/>
      <c r="E99" s="33"/>
      <c r="F99" s="63"/>
    </row>
    <row r="100" spans="1:6" s="16" customFormat="1" ht="14.25" customHeight="1">
      <c r="A100" s="35" t="s">
        <v>56</v>
      </c>
      <c r="B100" s="33" t="s">
        <v>87</v>
      </c>
      <c r="C100" s="33" t="s">
        <v>2</v>
      </c>
      <c r="D100" s="33" t="s">
        <v>17</v>
      </c>
      <c r="E100" s="33" t="s">
        <v>14</v>
      </c>
      <c r="F100" s="61">
        <v>12022.7</v>
      </c>
    </row>
    <row r="101" spans="1:6" s="21" customFormat="1" ht="12.75">
      <c r="A101" s="35"/>
      <c r="B101" s="33"/>
      <c r="C101" s="33"/>
      <c r="D101" s="33"/>
      <c r="E101" s="33"/>
      <c r="F101" s="63"/>
    </row>
    <row r="102" spans="1:6" s="16" customFormat="1" ht="25.5">
      <c r="A102" s="35" t="s">
        <v>51</v>
      </c>
      <c r="B102" s="33" t="s">
        <v>87</v>
      </c>
      <c r="C102" s="33" t="s">
        <v>2</v>
      </c>
      <c r="D102" s="33" t="s">
        <v>20</v>
      </c>
      <c r="E102" s="33" t="s">
        <v>14</v>
      </c>
      <c r="F102" s="61">
        <v>4887.2</v>
      </c>
    </row>
    <row r="103" spans="1:6" s="47" customFormat="1" ht="12.75">
      <c r="A103" s="35"/>
      <c r="B103" s="33"/>
      <c r="C103" s="33"/>
      <c r="D103" s="33"/>
      <c r="E103" s="33"/>
      <c r="F103" s="70"/>
    </row>
    <row r="104" spans="1:6" s="21" customFormat="1" ht="14.25" customHeight="1">
      <c r="A104" s="35" t="s">
        <v>49</v>
      </c>
      <c r="B104" s="33" t="s">
        <v>87</v>
      </c>
      <c r="C104" s="33" t="s">
        <v>2</v>
      </c>
      <c r="D104" s="33" t="s">
        <v>20</v>
      </c>
      <c r="E104" s="33" t="s">
        <v>14</v>
      </c>
      <c r="F104" s="63">
        <v>2947.5</v>
      </c>
    </row>
    <row r="105" spans="1:6" s="47" customFormat="1" ht="12.75">
      <c r="A105" s="35"/>
      <c r="B105" s="33"/>
      <c r="C105" s="33"/>
      <c r="D105" s="33"/>
      <c r="E105" s="33"/>
      <c r="F105" s="70"/>
    </row>
    <row r="106" spans="1:6" s="16" customFormat="1" ht="14.25" customHeight="1">
      <c r="A106" s="48" t="s">
        <v>50</v>
      </c>
      <c r="B106" s="33" t="s">
        <v>87</v>
      </c>
      <c r="C106" s="33" t="s">
        <v>2</v>
      </c>
      <c r="D106" s="33" t="s">
        <v>18</v>
      </c>
      <c r="E106" s="33" t="s">
        <v>14</v>
      </c>
      <c r="F106" s="61">
        <v>8959.37</v>
      </c>
    </row>
    <row r="107" spans="1:6" s="16" customFormat="1" ht="12" customHeight="1">
      <c r="A107" s="48"/>
      <c r="B107" s="33"/>
      <c r="C107" s="33"/>
      <c r="D107" s="33"/>
      <c r="E107" s="33"/>
      <c r="F107" s="61"/>
    </row>
    <row r="108" spans="1:6" s="21" customFormat="1" ht="14.25" customHeight="1">
      <c r="A108" s="35" t="s">
        <v>55</v>
      </c>
      <c r="B108" s="33" t="s">
        <v>87</v>
      </c>
      <c r="C108" s="33" t="s">
        <v>2</v>
      </c>
      <c r="D108" s="33" t="s">
        <v>21</v>
      </c>
      <c r="E108" s="33" t="s">
        <v>14</v>
      </c>
      <c r="F108" s="63">
        <v>5153.4</v>
      </c>
    </row>
    <row r="109" spans="1:6" s="21" customFormat="1" ht="14.25" customHeight="1">
      <c r="A109" s="35"/>
      <c r="B109" s="33"/>
      <c r="C109" s="33"/>
      <c r="D109" s="33"/>
      <c r="E109" s="33"/>
      <c r="F109" s="63"/>
    </row>
    <row r="110" spans="1:6" s="21" customFormat="1" ht="25.5">
      <c r="A110" s="32" t="s">
        <v>116</v>
      </c>
      <c r="B110" s="19" t="s">
        <v>87</v>
      </c>
      <c r="C110" s="19" t="s">
        <v>2</v>
      </c>
      <c r="D110" s="19" t="s">
        <v>109</v>
      </c>
      <c r="E110" s="19" t="s">
        <v>14</v>
      </c>
      <c r="F110" s="64">
        <v>52</v>
      </c>
    </row>
    <row r="111" spans="1:6" s="21" customFormat="1" ht="12.75">
      <c r="A111" s="35"/>
      <c r="B111" s="19"/>
      <c r="C111" s="19"/>
      <c r="D111" s="19"/>
      <c r="E111" s="19"/>
      <c r="F111" s="17"/>
    </row>
    <row r="112" spans="1:6" s="16" customFormat="1" ht="14.25" customHeight="1">
      <c r="A112" s="35" t="s">
        <v>117</v>
      </c>
      <c r="B112" s="33" t="s">
        <v>87</v>
      </c>
      <c r="C112" s="33" t="s">
        <v>2</v>
      </c>
      <c r="D112" s="33" t="s">
        <v>19</v>
      </c>
      <c r="E112" s="33" t="s">
        <v>14</v>
      </c>
      <c r="F112" s="65">
        <v>1511</v>
      </c>
    </row>
    <row r="113" spans="1:6" s="16" customFormat="1" ht="12.75">
      <c r="A113" s="35"/>
      <c r="B113" s="33"/>
      <c r="C113" s="33"/>
      <c r="D113" s="33"/>
      <c r="E113" s="33"/>
      <c r="F113" s="61"/>
    </row>
    <row r="114" spans="1:6" s="21" customFormat="1" ht="25.5">
      <c r="A114" s="12" t="s">
        <v>118</v>
      </c>
      <c r="B114" s="33" t="s">
        <v>87</v>
      </c>
      <c r="C114" s="33" t="s">
        <v>2</v>
      </c>
      <c r="D114" s="33" t="s">
        <v>17</v>
      </c>
      <c r="E114" s="33" t="s">
        <v>14</v>
      </c>
      <c r="F114" s="71">
        <v>1872</v>
      </c>
    </row>
    <row r="115" spans="1:6" s="16" customFormat="1" ht="12.75">
      <c r="A115" s="35"/>
      <c r="B115" s="33"/>
      <c r="C115" s="33"/>
      <c r="D115" s="33"/>
      <c r="E115" s="33"/>
      <c r="F115" s="65"/>
    </row>
    <row r="116" spans="1:6" s="16" customFormat="1" ht="14.25" customHeight="1">
      <c r="A116" s="35" t="s">
        <v>119</v>
      </c>
      <c r="B116" s="33" t="s">
        <v>87</v>
      </c>
      <c r="C116" s="33" t="s">
        <v>2</v>
      </c>
      <c r="D116" s="33" t="s">
        <v>17</v>
      </c>
      <c r="E116" s="33" t="s">
        <v>14</v>
      </c>
      <c r="F116" s="65">
        <v>5077</v>
      </c>
    </row>
    <row r="117" spans="1:6" s="52" customFormat="1" ht="36">
      <c r="A117" s="55" t="s">
        <v>64</v>
      </c>
      <c r="B117" s="51" t="s">
        <v>87</v>
      </c>
      <c r="C117" s="51" t="s">
        <v>2</v>
      </c>
      <c r="D117" s="51" t="s">
        <v>17</v>
      </c>
      <c r="E117" s="51" t="s">
        <v>14</v>
      </c>
      <c r="F117" s="72">
        <v>394</v>
      </c>
    </row>
    <row r="118" spans="1:6" s="16" customFormat="1" ht="12.75">
      <c r="A118" s="38"/>
      <c r="B118" s="40"/>
      <c r="C118" s="40"/>
      <c r="D118" s="40"/>
      <c r="E118" s="40"/>
      <c r="F118" s="65"/>
    </row>
    <row r="119" spans="1:6" s="50" customFormat="1" ht="25.5">
      <c r="A119" s="32" t="s">
        <v>120</v>
      </c>
      <c r="B119" s="19" t="s">
        <v>87</v>
      </c>
      <c r="C119" s="19" t="s">
        <v>30</v>
      </c>
      <c r="D119" s="19" t="s">
        <v>24</v>
      </c>
      <c r="E119" s="19" t="s">
        <v>14</v>
      </c>
      <c r="F119" s="64">
        <v>200</v>
      </c>
    </row>
    <row r="120" spans="1:6" s="52" customFormat="1" ht="12">
      <c r="A120" s="55" t="s">
        <v>114</v>
      </c>
      <c r="B120" s="51" t="s">
        <v>87</v>
      </c>
      <c r="C120" s="51" t="s">
        <v>30</v>
      </c>
      <c r="D120" s="51" t="s">
        <v>24</v>
      </c>
      <c r="E120" s="51" t="s">
        <v>14</v>
      </c>
      <c r="F120" s="72">
        <v>35</v>
      </c>
    </row>
    <row r="121" spans="1:6" s="50" customFormat="1" ht="12.75">
      <c r="A121" s="57"/>
      <c r="B121" s="49"/>
      <c r="C121" s="49"/>
      <c r="D121" s="49"/>
      <c r="E121" s="49"/>
      <c r="F121" s="64"/>
    </row>
    <row r="122" spans="1:6" s="50" customFormat="1" ht="38.25">
      <c r="A122" s="32" t="s">
        <v>164</v>
      </c>
      <c r="B122" s="19" t="s">
        <v>87</v>
      </c>
      <c r="C122" s="19" t="s">
        <v>30</v>
      </c>
      <c r="D122" s="19" t="s">
        <v>110</v>
      </c>
      <c r="E122" s="19" t="s">
        <v>14</v>
      </c>
      <c r="F122" s="64">
        <v>142</v>
      </c>
    </row>
    <row r="123" spans="1:6" s="50" customFormat="1" ht="12.75">
      <c r="A123" s="57"/>
      <c r="B123" s="49"/>
      <c r="C123" s="49"/>
      <c r="D123" s="49"/>
      <c r="E123" s="49"/>
      <c r="F123" s="64"/>
    </row>
    <row r="124" spans="1:6" s="50" customFormat="1" ht="51">
      <c r="A124" s="32" t="s">
        <v>121</v>
      </c>
      <c r="B124" s="19" t="s">
        <v>87</v>
      </c>
      <c r="C124" s="19" t="s">
        <v>30</v>
      </c>
      <c r="D124" s="19" t="s">
        <v>108</v>
      </c>
      <c r="E124" s="19" t="s">
        <v>14</v>
      </c>
      <c r="F124" s="64">
        <v>95</v>
      </c>
    </row>
    <row r="125" spans="1:6" s="16" customFormat="1" ht="12.75">
      <c r="A125" s="38"/>
      <c r="B125" s="19"/>
      <c r="C125" s="19"/>
      <c r="D125" s="19"/>
      <c r="E125" s="19"/>
      <c r="F125" s="17"/>
    </row>
    <row r="126" spans="1:6" s="21" customFormat="1" ht="27" customHeight="1">
      <c r="A126" s="43" t="s">
        <v>93</v>
      </c>
      <c r="B126" s="46" t="s">
        <v>88</v>
      </c>
      <c r="C126" s="44" t="s">
        <v>7</v>
      </c>
      <c r="D126" s="44" t="s">
        <v>10</v>
      </c>
      <c r="E126" s="44" t="s">
        <v>7</v>
      </c>
      <c r="F126" s="68">
        <f>SUM(F128:F140,F143,F145)</f>
        <v>24716.599999999995</v>
      </c>
    </row>
    <row r="127" spans="1:6" s="21" customFormat="1" ht="12.75">
      <c r="A127" s="43"/>
      <c r="B127" s="46"/>
      <c r="C127" s="44"/>
      <c r="D127" s="44"/>
      <c r="E127" s="44"/>
      <c r="F127" s="63"/>
    </row>
    <row r="128" spans="1:6" s="21" customFormat="1" ht="15.75" customHeight="1">
      <c r="A128" s="12" t="s">
        <v>82</v>
      </c>
      <c r="B128" s="15" t="s">
        <v>88</v>
      </c>
      <c r="C128" s="15" t="s">
        <v>27</v>
      </c>
      <c r="D128" s="15" t="s">
        <v>111</v>
      </c>
      <c r="E128" s="15" t="s">
        <v>14</v>
      </c>
      <c r="F128" s="63">
        <v>10305</v>
      </c>
    </row>
    <row r="129" spans="1:6" s="21" customFormat="1" ht="12.75">
      <c r="A129" s="12"/>
      <c r="B129" s="15"/>
      <c r="C129" s="15"/>
      <c r="D129" s="15"/>
      <c r="E129" s="15"/>
      <c r="F129" s="63"/>
    </row>
    <row r="130" spans="1:6" s="21" customFormat="1" ht="25.5">
      <c r="A130" s="12" t="s">
        <v>83</v>
      </c>
      <c r="B130" s="15" t="s">
        <v>88</v>
      </c>
      <c r="C130" s="15" t="s">
        <v>27</v>
      </c>
      <c r="D130" s="15" t="s">
        <v>111</v>
      </c>
      <c r="E130" s="15" t="s">
        <v>14</v>
      </c>
      <c r="F130" s="63">
        <v>6533.7</v>
      </c>
    </row>
    <row r="131" spans="1:6" s="21" customFormat="1" ht="12.75">
      <c r="A131" s="12"/>
      <c r="B131" s="15"/>
      <c r="C131" s="15"/>
      <c r="D131" s="15"/>
      <c r="E131" s="15"/>
      <c r="F131" s="63"/>
    </row>
    <row r="132" spans="1:6" s="21" customFormat="1" ht="25.5">
      <c r="A132" s="12" t="s">
        <v>84</v>
      </c>
      <c r="B132" s="15" t="s">
        <v>88</v>
      </c>
      <c r="C132" s="15" t="s">
        <v>27</v>
      </c>
      <c r="D132" s="15" t="s">
        <v>111</v>
      </c>
      <c r="E132" s="15" t="s">
        <v>14</v>
      </c>
      <c r="F132" s="63">
        <v>4473.4</v>
      </c>
    </row>
    <row r="133" spans="1:6" s="21" customFormat="1" ht="12.75">
      <c r="A133" s="12"/>
      <c r="B133" s="15"/>
      <c r="C133" s="15"/>
      <c r="D133" s="15"/>
      <c r="E133" s="15"/>
      <c r="F133" s="63"/>
    </row>
    <row r="134" spans="1:6" s="21" customFormat="1" ht="25.5">
      <c r="A134" s="12" t="s">
        <v>94</v>
      </c>
      <c r="B134" s="15" t="s">
        <v>88</v>
      </c>
      <c r="C134" s="15" t="s">
        <v>27</v>
      </c>
      <c r="D134" s="15" t="s">
        <v>111</v>
      </c>
      <c r="E134" s="15" t="s">
        <v>14</v>
      </c>
      <c r="F134" s="63">
        <v>698.2</v>
      </c>
    </row>
    <row r="135" spans="1:6" s="21" customFormat="1" ht="12.75">
      <c r="A135" s="12"/>
      <c r="B135" s="15"/>
      <c r="C135" s="15"/>
      <c r="D135" s="15"/>
      <c r="E135" s="15"/>
      <c r="F135" s="63"/>
    </row>
    <row r="136" spans="1:6" s="21" customFormat="1" ht="25.5">
      <c r="A136" s="12" t="s">
        <v>95</v>
      </c>
      <c r="B136" s="15" t="s">
        <v>88</v>
      </c>
      <c r="C136" s="15" t="s">
        <v>27</v>
      </c>
      <c r="D136" s="15" t="s">
        <v>111</v>
      </c>
      <c r="E136" s="15" t="s">
        <v>14</v>
      </c>
      <c r="F136" s="63">
        <v>661.6</v>
      </c>
    </row>
    <row r="137" spans="1:6" s="21" customFormat="1" ht="12.75">
      <c r="A137" s="12"/>
      <c r="B137" s="15"/>
      <c r="C137" s="15"/>
      <c r="D137" s="15"/>
      <c r="E137" s="15"/>
      <c r="F137" s="63"/>
    </row>
    <row r="138" spans="1:6" s="21" customFormat="1" ht="14.25" customHeight="1">
      <c r="A138" s="12" t="s">
        <v>63</v>
      </c>
      <c r="B138" s="15" t="s">
        <v>88</v>
      </c>
      <c r="C138" s="15" t="s">
        <v>27</v>
      </c>
      <c r="D138" s="15" t="s">
        <v>111</v>
      </c>
      <c r="E138" s="15" t="s">
        <v>14</v>
      </c>
      <c r="F138" s="63">
        <v>514.1</v>
      </c>
    </row>
    <row r="139" spans="1:6" s="21" customFormat="1" ht="14.25" customHeight="1">
      <c r="A139" s="12"/>
      <c r="B139" s="15"/>
      <c r="C139" s="15"/>
      <c r="D139" s="15"/>
      <c r="E139" s="15"/>
      <c r="F139" s="63"/>
    </row>
    <row r="140" spans="1:6" s="21" customFormat="1" ht="25.5">
      <c r="A140" s="32" t="s">
        <v>122</v>
      </c>
      <c r="B140" s="19" t="s">
        <v>88</v>
      </c>
      <c r="C140" s="19" t="s">
        <v>27</v>
      </c>
      <c r="D140" s="19" t="s">
        <v>28</v>
      </c>
      <c r="E140" s="19" t="s">
        <v>112</v>
      </c>
      <c r="F140" s="17">
        <v>1080.6</v>
      </c>
    </row>
    <row r="141" spans="1:6" s="52" customFormat="1" ht="14.25" customHeight="1">
      <c r="A141" s="55" t="s">
        <v>115</v>
      </c>
      <c r="B141" s="51" t="s">
        <v>88</v>
      </c>
      <c r="C141" s="51" t="s">
        <v>27</v>
      </c>
      <c r="D141" s="51" t="s">
        <v>28</v>
      </c>
      <c r="E141" s="51" t="s">
        <v>112</v>
      </c>
      <c r="F141" s="72">
        <v>50</v>
      </c>
    </row>
    <row r="142" spans="1:6" s="21" customFormat="1" ht="14.25" customHeight="1">
      <c r="A142" s="56"/>
      <c r="B142" s="19"/>
      <c r="C142" s="19"/>
      <c r="D142" s="19"/>
      <c r="E142" s="19"/>
      <c r="F142" s="64"/>
    </row>
    <row r="143" spans="1:6" s="21" customFormat="1" ht="76.5">
      <c r="A143" s="32" t="s">
        <v>163</v>
      </c>
      <c r="B143" s="19" t="s">
        <v>88</v>
      </c>
      <c r="C143" s="19" t="s">
        <v>27</v>
      </c>
      <c r="D143" s="19" t="s">
        <v>113</v>
      </c>
      <c r="E143" s="19" t="s">
        <v>112</v>
      </c>
      <c r="F143" s="64">
        <v>150</v>
      </c>
    </row>
    <row r="144" spans="1:6" s="21" customFormat="1" ht="14.25" customHeight="1">
      <c r="A144" s="56"/>
      <c r="B144" s="19"/>
      <c r="C144" s="19"/>
      <c r="D144" s="19"/>
      <c r="E144" s="19"/>
      <c r="F144" s="64"/>
    </row>
    <row r="145" spans="1:6" s="21" customFormat="1" ht="38.25">
      <c r="A145" s="12" t="s">
        <v>123</v>
      </c>
      <c r="B145" s="15" t="s">
        <v>88</v>
      </c>
      <c r="C145" s="15" t="s">
        <v>27</v>
      </c>
      <c r="D145" s="15" t="s">
        <v>90</v>
      </c>
      <c r="E145" s="15" t="s">
        <v>14</v>
      </c>
      <c r="F145" s="71">
        <v>300</v>
      </c>
    </row>
    <row r="146" spans="1:6" s="21" customFormat="1" ht="12.75">
      <c r="A146" s="12"/>
      <c r="B146" s="15"/>
      <c r="C146" s="15"/>
      <c r="D146" s="15"/>
      <c r="E146" s="15"/>
      <c r="F146" s="63"/>
    </row>
    <row r="147" spans="1:6" s="21" customFormat="1" ht="22.5" customHeight="1">
      <c r="A147" s="53" t="s">
        <v>70</v>
      </c>
      <c r="B147" s="54"/>
      <c r="C147" s="54"/>
      <c r="D147" s="54"/>
      <c r="E147" s="54"/>
      <c r="F147" s="73">
        <f>SUM(F11+F78+F86+F126)</f>
        <v>314661.06999999995</v>
      </c>
    </row>
  </sheetData>
  <sheetProtection/>
  <mergeCells count="5">
    <mergeCell ref="B3:E3"/>
    <mergeCell ref="B2:E2"/>
    <mergeCell ref="C4:E4"/>
    <mergeCell ref="B1:E1"/>
    <mergeCell ref="A6:F6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Т.М.</dc:creator>
  <cp:keywords/>
  <dc:description/>
  <cp:lastModifiedBy>Ольга Сергеевна Аникина</cp:lastModifiedBy>
  <cp:lastPrinted>2011-05-23T07:05:59Z</cp:lastPrinted>
  <dcterms:created xsi:type="dcterms:W3CDTF">2005-09-22T11:52:46Z</dcterms:created>
  <dcterms:modified xsi:type="dcterms:W3CDTF">2011-08-25T10:59:57Z</dcterms:modified>
  <cp:category/>
  <cp:version/>
  <cp:contentType/>
  <cp:contentStatus/>
</cp:coreProperties>
</file>