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60" windowHeight="1164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'Лист1'!$8:$8</definedName>
  </definedNames>
  <calcPr fullCalcOnLoad="1"/>
</workbook>
</file>

<file path=xl/sharedStrings.xml><?xml version="1.0" encoding="utf-8"?>
<sst xmlns="http://schemas.openxmlformats.org/spreadsheetml/2006/main" count="370" uniqueCount="200">
  <si>
    <t>Наименование объекта</t>
  </si>
  <si>
    <t>Год начала строительства</t>
  </si>
  <si>
    <t xml:space="preserve">Сметная стоимость </t>
  </si>
  <si>
    <t>Департамент строительства и архитектуры</t>
  </si>
  <si>
    <t>ВСЕГО:</t>
  </si>
  <si>
    <t>к постановлению Губернатора области</t>
  </si>
  <si>
    <t>тыс.руб.</t>
  </si>
  <si>
    <t>Срок ввода в эксплуатацию</t>
  </si>
  <si>
    <t>Непрограммная часть</t>
  </si>
  <si>
    <t>Бюджетные инвестиции в объекты муниципальной собственности</t>
  </si>
  <si>
    <t xml:space="preserve">Администрация Собинского района  </t>
  </si>
  <si>
    <t>Общеобразовательная школа на 33 класса в г.Лакинске</t>
  </si>
  <si>
    <t>Администрация Кольчугинского района</t>
  </si>
  <si>
    <t>Администрация Юрьев-Польского района</t>
  </si>
  <si>
    <t>Школа с.Энтузиаст</t>
  </si>
  <si>
    <t>Юрьев-Польский районный физкультурно-оздоровительный комплекс</t>
  </si>
  <si>
    <t>Программная часть</t>
  </si>
  <si>
    <t>Долгосрочная целевая программа Владимирской области "Социальное развитие села до 2012 года"</t>
  </si>
  <si>
    <t xml:space="preserve"> в том числе:</t>
  </si>
  <si>
    <t>мероприятия  по развитию газификации в сельской местности</t>
  </si>
  <si>
    <t>в том числе:</t>
  </si>
  <si>
    <t>Администрация Меленковского района</t>
  </si>
  <si>
    <t>Распределительные газопроводы и газопроводы вводы для газоснабжения  жилых домов в с.Приклон</t>
  </si>
  <si>
    <t>Распределительные газопроводы низкого давления для газоснабжения  жилых домов в д.Лехтово</t>
  </si>
  <si>
    <t>Администрация Муромского района</t>
  </si>
  <si>
    <t>Администрация Собинского района</t>
  </si>
  <si>
    <t>Сети газопроводов низкого давления для жилых домов в д.Конино</t>
  </si>
  <si>
    <t xml:space="preserve">Распределительный газопровод низкого давления для газоснабжения жилого фонда  с. Косинское </t>
  </si>
  <si>
    <t xml:space="preserve">Распределительный газопровод низкого давления для газоснабжения жилого фонда с. Ильинское </t>
  </si>
  <si>
    <t>мероприятия по развитию водоснабжения</t>
  </si>
  <si>
    <t xml:space="preserve">Администрация Вязниковского района </t>
  </si>
  <si>
    <t xml:space="preserve"> МО "Степанцевское" Строительство перемычки двух водопроводов и установка частотного оборудования  в д.Буторлино  </t>
  </si>
  <si>
    <t>Администрация Гусь-Хрустального района</t>
  </si>
  <si>
    <t xml:space="preserve">Строительство водопроводной сети в с.Заколпье </t>
  </si>
  <si>
    <t>Администрация Судогодского района</t>
  </si>
  <si>
    <t xml:space="preserve">Строительство водопроводных сетей по ул.Садовая, Гагарина, Сосновая, Шолохова, Первомайская, Лермонтова, Радужная п.Головино </t>
  </si>
  <si>
    <t xml:space="preserve">Наружные сети водопровода по ул.Первомайской и ул. Леспромхозной в п.Муромцево </t>
  </si>
  <si>
    <t>мероприятия по развитию культурно-досуговой деятельности на селе</t>
  </si>
  <si>
    <t>Администрация Гороховецкого района</t>
  </si>
  <si>
    <t xml:space="preserve">Реконструкция ДК в д.Фоминки </t>
  </si>
  <si>
    <t xml:space="preserve">Администрация Петушинского района </t>
  </si>
  <si>
    <t xml:space="preserve">Строительство сельского ДК д.Крутово </t>
  </si>
  <si>
    <t>мероприятия по развитию сети  сельских учреждений первичной медико-санитарной помощи на селе</t>
  </si>
  <si>
    <t>Администрация Селивановского района</t>
  </si>
  <si>
    <t>Федеральная целевая программа "Социальное развитие села до 2012 года"</t>
  </si>
  <si>
    <t>Долгосрочная областная целевая программа "Жилище" на 2009-2012 годы</t>
  </si>
  <si>
    <t>подпрограмма "Развитие и поддержка ипотечного жилищного кредитования во Владимирской области на 2009 - 2012 годы"</t>
  </si>
  <si>
    <t>подпрограмма "Обеспечение территории Владимирской области документами территориального планирования (2009 - 2012 годы)"</t>
  </si>
  <si>
    <t>Субсидии на реализацию муниципальных программ по обеспечению территорий документами территориального планирования</t>
  </si>
  <si>
    <t>Александровский муниципальный район</t>
  </si>
  <si>
    <t xml:space="preserve">Администрация г. Александрова                                     </t>
  </si>
  <si>
    <t xml:space="preserve">Администрация п. Балакирево                                     </t>
  </si>
  <si>
    <t xml:space="preserve">Администрация Андреевского сельского поселения                                                  </t>
  </si>
  <si>
    <t xml:space="preserve">Администрация Каринского сельского поселения                                                  </t>
  </si>
  <si>
    <t xml:space="preserve">Администрация Краснопламенского сельского поселения                                                  </t>
  </si>
  <si>
    <t xml:space="preserve">Администрация Следневского сельского поселения                                                  </t>
  </si>
  <si>
    <t>Вязниковский муниципальный район</t>
  </si>
  <si>
    <t xml:space="preserve">Администрация Вязниковского района                          </t>
  </si>
  <si>
    <t xml:space="preserve">Администрация п. Мстера                                  </t>
  </si>
  <si>
    <t xml:space="preserve">Администрация Октябрьского сельского поселения                                                  </t>
  </si>
  <si>
    <t xml:space="preserve">Администрация Паустовского сельского поселения                                                  </t>
  </si>
  <si>
    <t xml:space="preserve">Администрация Сарыевского сельского поселения                                                  </t>
  </si>
  <si>
    <t xml:space="preserve">Администрация Степанцевского сельского поселения                                                  </t>
  </si>
  <si>
    <t>Гусь-Хрустальный муниципальный район</t>
  </si>
  <si>
    <t xml:space="preserve">Администрация Гусь-Хрустального района                     </t>
  </si>
  <si>
    <t xml:space="preserve">Администрация сельского поселения  п. Великодворский                                                </t>
  </si>
  <si>
    <t xml:space="preserve">Администрация сельского поселения  п. Золотково                                               </t>
  </si>
  <si>
    <t xml:space="preserve">Администрация сельского поселения  п. Мезиновский                                             </t>
  </si>
  <si>
    <t xml:space="preserve">Администрация Григорьевского сельского поселения                                                  </t>
  </si>
  <si>
    <t xml:space="preserve">Администрация Демидовского сельского поселения                                                  </t>
  </si>
  <si>
    <t xml:space="preserve">Администрация Краснооктябрьского сельского поселения                                                  </t>
  </si>
  <si>
    <t xml:space="preserve">Администрация Уляхинского сельского поселения                                                  </t>
  </si>
  <si>
    <t>Камешковский муниципальный район</t>
  </si>
  <si>
    <t xml:space="preserve">Администрация Камешковского района                                                                    </t>
  </si>
  <si>
    <t xml:space="preserve">Администрация Брызгаловского сельского поселения                                                  </t>
  </si>
  <si>
    <t xml:space="preserve">Администрация Вахромеевского сельского поселения                                                  </t>
  </si>
  <si>
    <t xml:space="preserve">Администрация Второвского сельского поселения                                                  </t>
  </si>
  <si>
    <t xml:space="preserve">Администрация Пенкинского сельского поселения                                                  </t>
  </si>
  <si>
    <t>Меленковский муниципальный район</t>
  </si>
  <si>
    <t xml:space="preserve">Администрация Меленковского района                                                                      </t>
  </si>
  <si>
    <t xml:space="preserve">Администрация г. Меленки                        </t>
  </si>
  <si>
    <t xml:space="preserve">Администрация Бутылицкого сельского поселения                                                  </t>
  </si>
  <si>
    <t xml:space="preserve">Администрация Даниловского сельского поселения                                                  </t>
  </si>
  <si>
    <t xml:space="preserve">Администрация Денятинского сельского поселения                                                  </t>
  </si>
  <si>
    <t xml:space="preserve">Администрация Дмитриевогорского сельского поселения                                                  </t>
  </si>
  <si>
    <t xml:space="preserve">Администрация Ляховского сельского поселения                                                  </t>
  </si>
  <si>
    <t xml:space="preserve">Администрация Тургеневского сельского поселения                                                  </t>
  </si>
  <si>
    <t>Муромский муниципальный район</t>
  </si>
  <si>
    <t xml:space="preserve">Администрация Муромского района                                  </t>
  </si>
  <si>
    <t>Селивановский  муниципальный район</t>
  </si>
  <si>
    <t xml:space="preserve">Администрация Селивановского района                                                                              </t>
  </si>
  <si>
    <t xml:space="preserve">Администрация Новлянского сельского поселения                                                  </t>
  </si>
  <si>
    <t xml:space="preserve">Администрация Волосатовского сельского поселения                                                  </t>
  </si>
  <si>
    <t xml:space="preserve">Администрация Чертковского сельского поселения                                                  </t>
  </si>
  <si>
    <t>Судогодский муниципальный район</t>
  </si>
  <si>
    <t xml:space="preserve">Администрация Андреевского сельского поселения                                                   </t>
  </si>
  <si>
    <t xml:space="preserve">Администрация Головинского сельского поселения                                                  </t>
  </si>
  <si>
    <t xml:space="preserve">Администрация Мошокского сельского поселения                                                  </t>
  </si>
  <si>
    <t xml:space="preserve">Администрация Муромцевского сельского поселения                                                  </t>
  </si>
  <si>
    <t xml:space="preserve">подпрограмма "Обеспечение земельных участков коммунальной инфраструктурой в целях жилищного строительства на 2009-2012 годы" </t>
  </si>
  <si>
    <t>подпрограмма "Социальное жилье на 2009-2012 годы"</t>
  </si>
  <si>
    <t>подпрограмма "Развитие малоэтажного строительства на территории Владимирской области на 2009-2012 годы"</t>
  </si>
  <si>
    <t>Приложение № 2</t>
  </si>
  <si>
    <t>Сумма расходов на 2011 год</t>
  </si>
  <si>
    <t xml:space="preserve">Остаток сметной стоимости по состоянию на 01.01.2011г. </t>
  </si>
  <si>
    <t xml:space="preserve">207437,09 </t>
  </si>
  <si>
    <t>150911,18</t>
  </si>
  <si>
    <t>Школа на 33 класса в м/р №1 (блок "В"), г.Кольчугино</t>
  </si>
  <si>
    <t>65608,39</t>
  </si>
  <si>
    <t>192100</t>
  </si>
  <si>
    <t>86881,6</t>
  </si>
  <si>
    <t>42249,73</t>
  </si>
  <si>
    <t>4500</t>
  </si>
  <si>
    <t>804</t>
  </si>
  <si>
    <t>305</t>
  </si>
  <si>
    <t>350</t>
  </si>
  <si>
    <t>882</t>
  </si>
  <si>
    <t>997</t>
  </si>
  <si>
    <t>627</t>
  </si>
  <si>
    <t>1960</t>
  </si>
  <si>
    <t>2400</t>
  </si>
  <si>
    <t>2500</t>
  </si>
  <si>
    <t>2000</t>
  </si>
  <si>
    <t>1900</t>
  </si>
  <si>
    <t>1010</t>
  </si>
  <si>
    <t>1450</t>
  </si>
  <si>
    <t>1860</t>
  </si>
  <si>
    <t>724</t>
  </si>
  <si>
    <t>710</t>
  </si>
  <si>
    <t>1360</t>
  </si>
  <si>
    <t>1594</t>
  </si>
  <si>
    <t>1160</t>
  </si>
  <si>
    <t>1380</t>
  </si>
  <si>
    <t>1210</t>
  </si>
  <si>
    <t>1278</t>
  </si>
  <si>
    <t>1150</t>
  </si>
  <si>
    <t>569</t>
  </si>
  <si>
    <t>1465</t>
  </si>
  <si>
    <t>1200</t>
  </si>
  <si>
    <t>1950</t>
  </si>
  <si>
    <t>1730</t>
  </si>
  <si>
    <t>4025</t>
  </si>
  <si>
    <t>3000</t>
  </si>
  <si>
    <t>1850</t>
  </si>
  <si>
    <t>1350</t>
  </si>
  <si>
    <t>610</t>
  </si>
  <si>
    <t>1600</t>
  </si>
  <si>
    <t>577</t>
  </si>
  <si>
    <t>1800</t>
  </si>
  <si>
    <t>1013</t>
  </si>
  <si>
    <t>1990</t>
  </si>
  <si>
    <t>1869</t>
  </si>
  <si>
    <t>1242</t>
  </si>
  <si>
    <t>1191</t>
  </si>
  <si>
    <t>8917</t>
  </si>
  <si>
    <t>8195,23</t>
  </si>
  <si>
    <t>4965,23</t>
  </si>
  <si>
    <t>Реконструкция части  здания МОУ "Копнинская основная общеобразовательная школа" по адресу: Владимирская область, Селивановский район, д.Копнино , д. 12 под  ФАП</t>
  </si>
  <si>
    <t>Реконструкция части здания МОУ "Губинская основная  общеобразвательная школа" по адресу: Владимирская область, Селивановский район, д.Губино, ул.Школьная, д.1 под ФАП</t>
  </si>
  <si>
    <t>7538,5</t>
  </si>
  <si>
    <t>2010</t>
  </si>
  <si>
    <t>1994</t>
  </si>
  <si>
    <t>2011</t>
  </si>
  <si>
    <t>2006</t>
  </si>
  <si>
    <t>2009</t>
  </si>
  <si>
    <t>2008</t>
  </si>
  <si>
    <t xml:space="preserve"> 2 кв.2012г. </t>
  </si>
  <si>
    <t>*</t>
  </si>
  <si>
    <t>4 кв. 2011г.</t>
  </si>
  <si>
    <t xml:space="preserve"> 3 кв.2011г.</t>
  </si>
  <si>
    <t>1 кв.2012г.</t>
  </si>
  <si>
    <t>1 кв.2011г.</t>
  </si>
  <si>
    <t>4кв.2011г.</t>
  </si>
  <si>
    <t>2кв.2011г.</t>
  </si>
  <si>
    <t>3кв.2011г.</t>
  </si>
  <si>
    <t>1кв.2011г.</t>
  </si>
  <si>
    <t>3кв.2012г.</t>
  </si>
  <si>
    <t>2кв.2012г.</t>
  </si>
  <si>
    <t>1кв.2012г.</t>
  </si>
  <si>
    <t xml:space="preserve">* Срок ввода объекта в эксплуатацию будет определен после заключения контракта </t>
  </si>
  <si>
    <t xml:space="preserve">Перечень объектов капитального строительства                                                                                                                                          муниципальной собственности, софинансируемых из областного бюджета, на  2011 год </t>
  </si>
  <si>
    <t>Реконструкция объектов теплосетевого хозяйства муниципальных образований области</t>
  </si>
  <si>
    <t>**</t>
  </si>
  <si>
    <t xml:space="preserve">Распределительный газопровод  п.Кондраково </t>
  </si>
  <si>
    <t>Администрация Камешковского района</t>
  </si>
  <si>
    <r>
      <t>Газопровод высокого давления Р</t>
    </r>
    <r>
      <rPr>
        <sz val="10"/>
        <color indexed="8"/>
        <rFont val="Arial Cyr"/>
        <family val="0"/>
      </rPr>
      <t>≤</t>
    </r>
    <r>
      <rPr>
        <sz val="10"/>
        <color indexed="8"/>
        <rFont val="Times New Roman"/>
        <family val="1"/>
      </rPr>
      <t xml:space="preserve">0,6 Мпа до ШРП,ШРП, распределительный газопровод низкого давления для газоснабжения жилых домов в д.Остров </t>
    </r>
  </si>
  <si>
    <t>Газопровод высокого давления  до ШРП,ШРП, распределительный газопровод низкого давления для газоснабжения жилых домов по ул.Центральная, ул.Курган, ул.Совхозная в д.Новлянка</t>
  </si>
  <si>
    <t>проектно-сметная документация отсутствует</t>
  </si>
  <si>
    <t>Департамент природопользования и охраны окружающей среды</t>
  </si>
  <si>
    <t xml:space="preserve">** Финансирование  осуществляется после внесения изменений в Закон Владимирской области от 24.12.2010 № 126-ОЗ "Об областном бюджете на 2011 год и на плановый период 2012 и 2013 годов" </t>
  </si>
  <si>
    <t xml:space="preserve">Распределительные газопроводы и газопроводы вводы низкого давления для газоснабжения 270 жилых домов в с.Беречино </t>
  </si>
  <si>
    <t>Капитальный ремонт гидроузла на р.Вахчелка в г.Киржаче Владимирской области, I очередь</t>
  </si>
  <si>
    <t>4 кв.2007г.</t>
  </si>
  <si>
    <t>2012 г.</t>
  </si>
  <si>
    <t>4 кв.2009г.</t>
  </si>
  <si>
    <t>2 кв.2008г.</t>
  </si>
  <si>
    <t>4 кв.2011г.</t>
  </si>
  <si>
    <t>№ 204</t>
  </si>
  <si>
    <t xml:space="preserve">от11.03.2011                </t>
  </si>
  <si>
    <t>Администрация г. Киржача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</si>
</sst>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i/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vertical="top" wrapText="1"/>
    </xf>
    <xf numFmtId="0" fontId="17" fillId="0" borderId="16" xfId="0" applyFont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49" fontId="18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top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3.625" style="0" customWidth="1"/>
    <col min="2" max="2" width="9.875" style="0" customWidth="1"/>
    <col min="3" max="3" width="12.125" style="0" customWidth="1"/>
    <col min="4" max="4" width="11.625" style="0" customWidth="1"/>
    <col min="5" max="5" width="13.00390625" style="0" customWidth="1"/>
    <col min="6" max="6" width="12.00390625" style="0" customWidth="1"/>
  </cols>
  <sheetData>
    <row r="1" spans="1:6" ht="15">
      <c r="A1" s="15"/>
      <c r="D1" s="100" t="s">
        <v>102</v>
      </c>
      <c r="E1" s="100"/>
      <c r="F1" s="100"/>
    </row>
    <row r="2" spans="1:6" ht="15">
      <c r="A2" s="15"/>
      <c r="D2" s="16" t="s">
        <v>5</v>
      </c>
      <c r="E2" s="16"/>
      <c r="F2" s="16"/>
    </row>
    <row r="3" spans="1:6" ht="15">
      <c r="A3" s="15"/>
      <c r="D3" s="16" t="s">
        <v>198</v>
      </c>
      <c r="E3" s="16" t="s">
        <v>197</v>
      </c>
      <c r="F3" s="16"/>
    </row>
    <row r="4" ht="15">
      <c r="A4" s="15"/>
    </row>
    <row r="5" spans="1:6" ht="30" customHeight="1">
      <c r="A5" s="102" t="s">
        <v>180</v>
      </c>
      <c r="B5" s="102"/>
      <c r="C5" s="102"/>
      <c r="D5" s="102"/>
      <c r="E5" s="102"/>
      <c r="F5" s="102"/>
    </row>
    <row r="6" ht="15.75" customHeight="1">
      <c r="F6" s="17" t="s">
        <v>6</v>
      </c>
    </row>
    <row r="7" spans="1:6" ht="73.5" customHeight="1">
      <c r="A7" s="13" t="s">
        <v>0</v>
      </c>
      <c r="B7" s="13" t="s">
        <v>2</v>
      </c>
      <c r="C7" s="13" t="s">
        <v>104</v>
      </c>
      <c r="D7" s="13" t="s">
        <v>103</v>
      </c>
      <c r="E7" s="13" t="s">
        <v>1</v>
      </c>
      <c r="F7" s="13" t="s">
        <v>7</v>
      </c>
    </row>
    <row r="8" spans="1:6" ht="12.75">
      <c r="A8" s="1">
        <v>1</v>
      </c>
      <c r="B8" s="1">
        <v>2</v>
      </c>
      <c r="C8" s="2">
        <v>3</v>
      </c>
      <c r="D8" s="9">
        <v>4</v>
      </c>
      <c r="E8" s="2">
        <v>5</v>
      </c>
      <c r="F8" s="2">
        <v>6</v>
      </c>
    </row>
    <row r="9" spans="1:6" ht="31.5" customHeight="1">
      <c r="A9" s="3" t="s">
        <v>3</v>
      </c>
      <c r="B9" s="18"/>
      <c r="C9" s="18"/>
      <c r="D9" s="56">
        <f>SUM(D10+D20)</f>
        <v>621848</v>
      </c>
      <c r="E9" s="18"/>
      <c r="F9" s="18"/>
    </row>
    <row r="10" spans="1:6" ht="21" customHeight="1">
      <c r="A10" s="20" t="s">
        <v>8</v>
      </c>
      <c r="B10" s="4"/>
      <c r="C10" s="4"/>
      <c r="D10" s="19">
        <f>SUM(D11)</f>
        <v>135970</v>
      </c>
      <c r="E10" s="4"/>
      <c r="F10" s="4"/>
    </row>
    <row r="11" spans="1:6" ht="29.25" customHeight="1">
      <c r="A11" s="5" t="s">
        <v>9</v>
      </c>
      <c r="B11" s="6"/>
      <c r="C11" s="6"/>
      <c r="D11" s="75">
        <f>SUM(D12:D19)</f>
        <v>135970</v>
      </c>
      <c r="E11" s="6"/>
      <c r="F11" s="8"/>
    </row>
    <row r="12" spans="1:6" ht="38.25" customHeight="1">
      <c r="A12" s="45" t="s">
        <v>181</v>
      </c>
      <c r="B12" s="72"/>
      <c r="C12" s="72"/>
      <c r="D12" s="74">
        <v>47000</v>
      </c>
      <c r="E12" s="73"/>
      <c r="F12" s="68" t="s">
        <v>182</v>
      </c>
    </row>
    <row r="13" spans="1:6" ht="17.25" customHeight="1">
      <c r="A13" s="21" t="s">
        <v>10</v>
      </c>
      <c r="B13" s="22"/>
      <c r="C13" s="22"/>
      <c r="D13" s="22"/>
      <c r="E13" s="22"/>
      <c r="F13" s="22"/>
    </row>
    <row r="14" spans="1:6" ht="30" customHeight="1">
      <c r="A14" s="23" t="s">
        <v>11</v>
      </c>
      <c r="B14" s="68" t="s">
        <v>105</v>
      </c>
      <c r="C14" s="68" t="s">
        <v>106</v>
      </c>
      <c r="D14" s="68">
        <v>20000</v>
      </c>
      <c r="E14" s="68" t="s">
        <v>160</v>
      </c>
      <c r="F14" s="14" t="s">
        <v>166</v>
      </c>
    </row>
    <row r="15" spans="1:6" ht="15.75" customHeight="1">
      <c r="A15" s="21" t="s">
        <v>12</v>
      </c>
      <c r="B15" s="69"/>
      <c r="C15" s="69"/>
      <c r="D15" s="69"/>
      <c r="E15" s="69"/>
      <c r="F15" s="69"/>
    </row>
    <row r="16" spans="1:6" ht="28.5" customHeight="1">
      <c r="A16" s="23" t="s">
        <v>107</v>
      </c>
      <c r="B16" s="68" t="s">
        <v>109</v>
      </c>
      <c r="C16" s="68" t="s">
        <v>108</v>
      </c>
      <c r="D16" s="68">
        <v>16818</v>
      </c>
      <c r="E16" s="68" t="s">
        <v>161</v>
      </c>
      <c r="F16" s="68" t="s">
        <v>167</v>
      </c>
    </row>
    <row r="17" spans="1:6" ht="32.25" customHeight="1">
      <c r="A17" s="21" t="s">
        <v>13</v>
      </c>
      <c r="B17" s="25"/>
      <c r="C17" s="25"/>
      <c r="D17" s="25"/>
      <c r="E17" s="25"/>
      <c r="F17" s="25"/>
    </row>
    <row r="18" spans="1:6" ht="21.75" customHeight="1">
      <c r="A18" s="23" t="s">
        <v>14</v>
      </c>
      <c r="B18" s="70" t="s">
        <v>110</v>
      </c>
      <c r="C18" s="70" t="s">
        <v>111</v>
      </c>
      <c r="D18" s="70">
        <v>22152</v>
      </c>
      <c r="E18" s="70" t="s">
        <v>163</v>
      </c>
      <c r="F18" s="70" t="s">
        <v>192</v>
      </c>
    </row>
    <row r="19" spans="1:6" ht="42" customHeight="1">
      <c r="A19" s="26" t="s">
        <v>15</v>
      </c>
      <c r="B19" s="70">
        <v>100552.65</v>
      </c>
      <c r="C19" s="14">
        <v>68804.376</v>
      </c>
      <c r="D19" s="14">
        <v>30000</v>
      </c>
      <c r="E19" s="70" t="s">
        <v>160</v>
      </c>
      <c r="F19" s="14" t="s">
        <v>168</v>
      </c>
    </row>
    <row r="20" spans="1:6" ht="20.25" customHeight="1">
      <c r="A20" s="20" t="s">
        <v>16</v>
      </c>
      <c r="B20" s="9"/>
      <c r="C20" s="9"/>
      <c r="D20" s="11">
        <f>SUM(D21+D61+D90)</f>
        <v>485878</v>
      </c>
      <c r="E20" s="9"/>
      <c r="F20" s="9"/>
    </row>
    <row r="21" spans="1:6" ht="48.75" customHeight="1">
      <c r="A21" s="5" t="s">
        <v>17</v>
      </c>
      <c r="B21" s="6"/>
      <c r="C21" s="6"/>
      <c r="D21" s="6">
        <f>SUM(D23+D41+D50+D56)</f>
        <v>58384</v>
      </c>
      <c r="E21" s="6"/>
      <c r="F21" s="68" t="s">
        <v>182</v>
      </c>
    </row>
    <row r="22" spans="1:6" ht="12.75">
      <c r="A22" s="27" t="s">
        <v>18</v>
      </c>
      <c r="B22" s="28"/>
      <c r="C22" s="28"/>
      <c r="D22" s="28"/>
      <c r="E22" s="28"/>
      <c r="F22" s="59"/>
    </row>
    <row r="23" spans="1:6" ht="30" customHeight="1">
      <c r="A23" s="29" t="s">
        <v>19</v>
      </c>
      <c r="B23" s="30"/>
      <c r="C23" s="30"/>
      <c r="D23" s="30">
        <v>34130</v>
      </c>
      <c r="E23" s="30"/>
      <c r="F23" s="50"/>
    </row>
    <row r="24" spans="1:6" ht="12.75">
      <c r="A24" s="31" t="s">
        <v>20</v>
      </c>
      <c r="B24" s="32"/>
      <c r="C24" s="32"/>
      <c r="D24" s="32"/>
      <c r="E24" s="32"/>
      <c r="F24" s="32"/>
    </row>
    <row r="25" spans="1:6" ht="19.5" customHeight="1">
      <c r="A25" s="33" t="s">
        <v>184</v>
      </c>
      <c r="B25" s="13"/>
      <c r="C25" s="13"/>
      <c r="D25" s="13"/>
      <c r="E25" s="13"/>
      <c r="F25" s="13"/>
    </row>
    <row r="26" spans="1:6" ht="56.25" customHeight="1">
      <c r="A26" s="34" t="s">
        <v>185</v>
      </c>
      <c r="B26" s="14">
        <v>3308.53</v>
      </c>
      <c r="C26" s="14">
        <v>3308.53</v>
      </c>
      <c r="D26" s="14">
        <v>1618</v>
      </c>
      <c r="E26" s="14">
        <v>2011</v>
      </c>
      <c r="F26" s="14" t="s">
        <v>167</v>
      </c>
    </row>
    <row r="27" spans="1:6" ht="20.25" customHeight="1">
      <c r="A27" s="33" t="s">
        <v>12</v>
      </c>
      <c r="B27" s="13"/>
      <c r="C27" s="13"/>
      <c r="D27" s="13"/>
      <c r="E27" s="13"/>
      <c r="F27" s="13"/>
    </row>
    <row r="28" spans="1:6" ht="66" customHeight="1">
      <c r="A28" s="34" t="s">
        <v>190</v>
      </c>
      <c r="B28" s="14">
        <v>18376.42</v>
      </c>
      <c r="C28" s="14">
        <v>18376.42</v>
      </c>
      <c r="D28" s="14">
        <v>8990</v>
      </c>
      <c r="E28" s="14">
        <v>2011</v>
      </c>
      <c r="F28" s="14" t="s">
        <v>167</v>
      </c>
    </row>
    <row r="29" spans="1:6" ht="20.25" customHeight="1">
      <c r="A29" s="33" t="s">
        <v>21</v>
      </c>
      <c r="B29" s="35"/>
      <c r="C29" s="35"/>
      <c r="D29" s="35"/>
      <c r="E29" s="35"/>
      <c r="F29" s="35"/>
    </row>
    <row r="30" spans="1:6" ht="41.25" customHeight="1">
      <c r="A30" s="36" t="s">
        <v>22</v>
      </c>
      <c r="B30" s="62">
        <v>3782</v>
      </c>
      <c r="C30" s="62">
        <v>3782</v>
      </c>
      <c r="D30" s="62">
        <v>1695</v>
      </c>
      <c r="E30" s="62">
        <v>2011</v>
      </c>
      <c r="F30" s="62" t="s">
        <v>167</v>
      </c>
    </row>
    <row r="31" spans="1:6" ht="42.75" customHeight="1">
      <c r="A31" s="36" t="s">
        <v>23</v>
      </c>
      <c r="B31" s="62" t="s">
        <v>154</v>
      </c>
      <c r="C31" s="62" t="s">
        <v>154</v>
      </c>
      <c r="D31" s="62">
        <v>3997</v>
      </c>
      <c r="E31" s="62">
        <v>2011</v>
      </c>
      <c r="F31" s="62" t="s">
        <v>167</v>
      </c>
    </row>
    <row r="32" spans="1:6" ht="16.5" customHeight="1">
      <c r="A32" s="33" t="s">
        <v>24</v>
      </c>
      <c r="B32" s="35"/>
      <c r="C32" s="35"/>
      <c r="D32" s="35"/>
      <c r="E32" s="35"/>
      <c r="F32" s="35"/>
    </row>
    <row r="33" spans="1:6" ht="25.5">
      <c r="A33" s="34" t="s">
        <v>183</v>
      </c>
      <c r="B33" s="63">
        <v>11392</v>
      </c>
      <c r="C33" s="63">
        <v>11392</v>
      </c>
      <c r="D33" s="63">
        <v>5573</v>
      </c>
      <c r="E33" s="63">
        <v>2011</v>
      </c>
      <c r="F33" s="64" t="s">
        <v>167</v>
      </c>
    </row>
    <row r="34" spans="1:6" ht="15" customHeight="1">
      <c r="A34" s="87" t="s">
        <v>43</v>
      </c>
      <c r="B34" s="77"/>
      <c r="C34" s="77"/>
      <c r="D34" s="77"/>
      <c r="E34" s="77"/>
      <c r="F34" s="62"/>
    </row>
    <row r="35" spans="1:6" ht="79.5" customHeight="1">
      <c r="A35" s="76" t="s">
        <v>186</v>
      </c>
      <c r="B35" s="77">
        <v>8564.82</v>
      </c>
      <c r="C35" s="77">
        <v>8564.82</v>
      </c>
      <c r="D35" s="77">
        <v>4689</v>
      </c>
      <c r="E35" s="77">
        <v>2011</v>
      </c>
      <c r="F35" s="62" t="s">
        <v>193</v>
      </c>
    </row>
    <row r="36" spans="1:6" ht="18.75" customHeight="1">
      <c r="A36" s="37" t="s">
        <v>25</v>
      </c>
      <c r="B36" s="38"/>
      <c r="C36" s="38"/>
      <c r="D36" s="38"/>
      <c r="E36" s="38"/>
      <c r="F36" s="60"/>
    </row>
    <row r="37" spans="1:6" ht="33" customHeight="1">
      <c r="A37" s="39" t="s">
        <v>26</v>
      </c>
      <c r="B37" s="14">
        <v>5255.32</v>
      </c>
      <c r="C37" s="14">
        <v>5255.32</v>
      </c>
      <c r="D37" s="14">
        <v>2571</v>
      </c>
      <c r="E37" s="14">
        <v>2011</v>
      </c>
      <c r="F37" s="14" t="s">
        <v>167</v>
      </c>
    </row>
    <row r="38" spans="1:6" ht="25.5">
      <c r="A38" s="37" t="s">
        <v>13</v>
      </c>
      <c r="B38" s="40"/>
      <c r="C38" s="40"/>
      <c r="D38" s="40"/>
      <c r="E38" s="40"/>
      <c r="F38" s="46"/>
    </row>
    <row r="39" spans="1:6" ht="40.5" customHeight="1">
      <c r="A39" s="36" t="s">
        <v>27</v>
      </c>
      <c r="B39" s="62">
        <v>15624.13</v>
      </c>
      <c r="C39" s="62">
        <v>11104.046</v>
      </c>
      <c r="D39" s="62">
        <v>2994</v>
      </c>
      <c r="E39" s="62">
        <v>2010</v>
      </c>
      <c r="F39" s="62" t="s">
        <v>169</v>
      </c>
    </row>
    <row r="40" spans="1:6" ht="41.25" customHeight="1">
      <c r="A40" s="34" t="s">
        <v>28</v>
      </c>
      <c r="B40" s="63" t="s">
        <v>155</v>
      </c>
      <c r="C40" s="63" t="s">
        <v>156</v>
      </c>
      <c r="D40" s="63">
        <v>2003</v>
      </c>
      <c r="E40" s="63">
        <v>2010</v>
      </c>
      <c r="F40" s="64" t="s">
        <v>169</v>
      </c>
    </row>
    <row r="41" spans="1:6" ht="17.25" customHeight="1">
      <c r="A41" s="42" t="s">
        <v>29</v>
      </c>
      <c r="B41" s="28"/>
      <c r="C41" s="28"/>
      <c r="D41" s="92">
        <v>8150</v>
      </c>
      <c r="E41" s="28"/>
      <c r="F41" s="59"/>
    </row>
    <row r="42" spans="1:6" ht="12.75">
      <c r="A42" s="43" t="s">
        <v>20</v>
      </c>
      <c r="B42" s="32"/>
      <c r="C42" s="32"/>
      <c r="D42" s="32"/>
      <c r="E42" s="32"/>
      <c r="F42" s="32"/>
    </row>
    <row r="43" spans="1:6" ht="22.5" customHeight="1">
      <c r="A43" s="24" t="s">
        <v>30</v>
      </c>
      <c r="B43" s="44"/>
      <c r="C43" s="44"/>
      <c r="D43" s="44"/>
      <c r="E43" s="103" t="s">
        <v>187</v>
      </c>
      <c r="F43" s="44"/>
    </row>
    <row r="44" spans="1:6" ht="54" customHeight="1">
      <c r="A44" s="45" t="s">
        <v>31</v>
      </c>
      <c r="B44" s="57"/>
      <c r="C44" s="57"/>
      <c r="D44" s="58">
        <v>264</v>
      </c>
      <c r="E44" s="104"/>
      <c r="F44" s="66"/>
    </row>
    <row r="45" spans="1:6" ht="32.25" customHeight="1">
      <c r="A45" s="37" t="s">
        <v>32</v>
      </c>
      <c r="B45" s="40"/>
      <c r="C45" s="40"/>
      <c r="D45" s="40"/>
      <c r="E45" s="40"/>
      <c r="F45" s="46"/>
    </row>
    <row r="46" spans="1:6" ht="29.25" customHeight="1">
      <c r="A46" s="36" t="s">
        <v>33</v>
      </c>
      <c r="B46" s="41">
        <v>1976.41</v>
      </c>
      <c r="C46" s="41">
        <v>1976.41</v>
      </c>
      <c r="D46" s="41">
        <v>1080</v>
      </c>
      <c r="E46" s="41">
        <v>2011</v>
      </c>
      <c r="F46" s="12" t="s">
        <v>167</v>
      </c>
    </row>
    <row r="47" spans="1:6" ht="12.75">
      <c r="A47" s="21" t="s">
        <v>34</v>
      </c>
      <c r="B47" s="37"/>
      <c r="C47" s="37"/>
      <c r="D47" s="37"/>
      <c r="E47" s="37"/>
      <c r="F47" s="33"/>
    </row>
    <row r="48" spans="1:6" ht="53.25" customHeight="1">
      <c r="A48" s="36" t="s">
        <v>35</v>
      </c>
      <c r="B48" s="62">
        <v>8800</v>
      </c>
      <c r="C48" s="62">
        <v>8800</v>
      </c>
      <c r="D48" s="62">
        <v>5112</v>
      </c>
      <c r="E48" s="62">
        <v>2011</v>
      </c>
      <c r="F48" s="62" t="s">
        <v>167</v>
      </c>
    </row>
    <row r="49" spans="1:6" ht="41.25" customHeight="1">
      <c r="A49" s="36" t="s">
        <v>36</v>
      </c>
      <c r="B49" s="62">
        <v>3258</v>
      </c>
      <c r="C49" s="62">
        <v>3258</v>
      </c>
      <c r="D49" s="62">
        <v>1694</v>
      </c>
      <c r="E49" s="62">
        <v>2011</v>
      </c>
      <c r="F49" s="62" t="s">
        <v>167</v>
      </c>
    </row>
    <row r="50" spans="1:6" ht="39.75" customHeight="1">
      <c r="A50" s="29" t="s">
        <v>37</v>
      </c>
      <c r="B50" s="30"/>
      <c r="C50" s="30"/>
      <c r="D50" s="30">
        <v>6430</v>
      </c>
      <c r="E50" s="30"/>
      <c r="F50" s="50"/>
    </row>
    <row r="51" spans="1:6" ht="19.5" customHeight="1">
      <c r="A51" s="43" t="s">
        <v>20</v>
      </c>
      <c r="B51" s="28"/>
      <c r="C51" s="28"/>
      <c r="D51" s="28"/>
      <c r="E51" s="28"/>
      <c r="F51" s="59"/>
    </row>
    <row r="52" spans="1:6" ht="18" customHeight="1">
      <c r="A52" s="37" t="s">
        <v>38</v>
      </c>
      <c r="B52" s="40"/>
      <c r="C52" s="40"/>
      <c r="D52" s="40"/>
      <c r="E52" s="40"/>
      <c r="F52" s="46"/>
    </row>
    <row r="53" spans="1:6" ht="17.25" customHeight="1">
      <c r="A53" s="45" t="s">
        <v>39</v>
      </c>
      <c r="B53" s="65">
        <v>11406.7</v>
      </c>
      <c r="C53" s="65">
        <v>8100</v>
      </c>
      <c r="D53" s="65">
        <v>1820</v>
      </c>
      <c r="E53" s="65">
        <v>2008</v>
      </c>
      <c r="F53" s="14" t="s">
        <v>194</v>
      </c>
    </row>
    <row r="54" spans="1:6" ht="20.25" customHeight="1">
      <c r="A54" s="37" t="s">
        <v>40</v>
      </c>
      <c r="B54" s="40"/>
      <c r="C54" s="40"/>
      <c r="D54" s="40"/>
      <c r="E54" s="40"/>
      <c r="F54" s="46"/>
    </row>
    <row r="55" spans="1:6" ht="21.75" customHeight="1">
      <c r="A55" s="45" t="s">
        <v>41</v>
      </c>
      <c r="B55" s="65">
        <v>29336.5</v>
      </c>
      <c r="C55" s="65">
        <v>14371.6</v>
      </c>
      <c r="D55" s="65">
        <v>4610</v>
      </c>
      <c r="E55" s="65">
        <v>2007</v>
      </c>
      <c r="F55" s="14" t="s">
        <v>195</v>
      </c>
    </row>
    <row r="56" spans="1:6" ht="39.75" customHeight="1">
      <c r="A56" s="29" t="s">
        <v>42</v>
      </c>
      <c r="B56" s="30"/>
      <c r="C56" s="30"/>
      <c r="D56" s="90">
        <v>9674</v>
      </c>
      <c r="E56" s="30"/>
      <c r="F56" s="68" t="s">
        <v>182</v>
      </c>
    </row>
    <row r="57" spans="1:6" ht="12.75">
      <c r="A57" s="43" t="s">
        <v>20</v>
      </c>
      <c r="B57" s="48"/>
      <c r="C57" s="48"/>
      <c r="D57" s="48"/>
      <c r="E57" s="48"/>
      <c r="F57" s="32"/>
    </row>
    <row r="58" spans="1:6" ht="16.5" customHeight="1">
      <c r="A58" s="21" t="s">
        <v>43</v>
      </c>
      <c r="B58" s="37"/>
      <c r="C58" s="37"/>
      <c r="D58" s="37"/>
      <c r="E58" s="37"/>
      <c r="F58" s="33"/>
    </row>
    <row r="59" spans="1:6" ht="68.25" customHeight="1">
      <c r="A59" s="47" t="s">
        <v>157</v>
      </c>
      <c r="B59" s="41">
        <v>5740.07</v>
      </c>
      <c r="C59" s="41">
        <v>5740.07</v>
      </c>
      <c r="D59" s="88">
        <v>4029</v>
      </c>
      <c r="E59" s="41">
        <v>2011</v>
      </c>
      <c r="F59" s="67" t="s">
        <v>167</v>
      </c>
    </row>
    <row r="60" spans="1:6" ht="83.25" customHeight="1">
      <c r="A60" s="26" t="s">
        <v>158</v>
      </c>
      <c r="B60" s="41" t="s">
        <v>159</v>
      </c>
      <c r="C60" s="41" t="s">
        <v>159</v>
      </c>
      <c r="D60" s="89">
        <v>5645</v>
      </c>
      <c r="E60" s="41">
        <v>2011</v>
      </c>
      <c r="F60" s="12" t="s">
        <v>167</v>
      </c>
    </row>
    <row r="61" spans="1:6" ht="27.75" customHeight="1">
      <c r="A61" s="5" t="s">
        <v>44</v>
      </c>
      <c r="B61" s="6"/>
      <c r="C61" s="6"/>
      <c r="D61" s="6">
        <f>SUM(D63+D78+D85)</f>
        <v>28950</v>
      </c>
      <c r="E61" s="6"/>
      <c r="F61" s="53"/>
    </row>
    <row r="62" spans="1:6" ht="18.75" customHeight="1">
      <c r="A62" s="27" t="s">
        <v>18</v>
      </c>
      <c r="B62" s="28"/>
      <c r="C62" s="28"/>
      <c r="D62" s="28"/>
      <c r="E62" s="28"/>
      <c r="F62" s="59"/>
    </row>
    <row r="63" spans="1:6" ht="28.5" customHeight="1">
      <c r="A63" s="29" t="s">
        <v>19</v>
      </c>
      <c r="B63" s="28"/>
      <c r="C63" s="28"/>
      <c r="D63" s="30">
        <f>D66+D68+D70+D71+D73+D75+D77</f>
        <v>22400</v>
      </c>
      <c r="E63" s="28"/>
      <c r="F63" s="59"/>
    </row>
    <row r="64" spans="1:6" ht="13.5" customHeight="1">
      <c r="A64" s="43" t="s">
        <v>20</v>
      </c>
      <c r="B64" s="28"/>
      <c r="C64" s="28"/>
      <c r="D64" s="41"/>
      <c r="E64" s="28"/>
      <c r="F64" s="59"/>
    </row>
    <row r="65" spans="1:6" ht="15" customHeight="1">
      <c r="A65" s="33" t="s">
        <v>184</v>
      </c>
      <c r="B65" s="28"/>
      <c r="C65" s="28"/>
      <c r="D65" s="13"/>
      <c r="E65" s="28"/>
      <c r="F65" s="59"/>
    </row>
    <row r="66" spans="1:6" ht="53.25" customHeight="1">
      <c r="A66" s="34" t="s">
        <v>185</v>
      </c>
      <c r="B66" s="80"/>
      <c r="C66" s="80"/>
      <c r="D66" s="91">
        <v>1342</v>
      </c>
      <c r="E66" s="80"/>
      <c r="F66" s="81"/>
    </row>
    <row r="67" spans="1:6" ht="16.5" customHeight="1">
      <c r="A67" s="33" t="s">
        <v>12</v>
      </c>
      <c r="B67" s="28"/>
      <c r="C67" s="28"/>
      <c r="D67" s="13"/>
      <c r="E67" s="28"/>
      <c r="F67" s="59"/>
    </row>
    <row r="68" spans="1:6" ht="52.5" customHeight="1">
      <c r="A68" s="34" t="s">
        <v>190</v>
      </c>
      <c r="B68" s="80"/>
      <c r="C68" s="80"/>
      <c r="D68" s="89">
        <v>7456</v>
      </c>
      <c r="E68" s="80"/>
      <c r="F68" s="81"/>
    </row>
    <row r="69" spans="1:6" ht="14.25" customHeight="1">
      <c r="A69" s="33" t="s">
        <v>21</v>
      </c>
      <c r="B69" s="28"/>
      <c r="C69" s="28"/>
      <c r="D69" s="41"/>
      <c r="E69" s="28"/>
      <c r="F69" s="59"/>
    </row>
    <row r="70" spans="1:6" ht="42.75" customHeight="1">
      <c r="A70" s="36" t="s">
        <v>22</v>
      </c>
      <c r="B70" s="80"/>
      <c r="C70" s="80"/>
      <c r="D70" s="91">
        <v>1406</v>
      </c>
      <c r="E70" s="80"/>
      <c r="F70" s="81"/>
    </row>
    <row r="71" spans="1:6" ht="42.75" customHeight="1">
      <c r="A71" s="36" t="s">
        <v>23</v>
      </c>
      <c r="B71" s="80"/>
      <c r="C71" s="80"/>
      <c r="D71" s="91">
        <v>3315</v>
      </c>
      <c r="E71" s="80"/>
      <c r="F71" s="81"/>
    </row>
    <row r="72" spans="1:6" ht="18" customHeight="1">
      <c r="A72" s="33" t="s">
        <v>24</v>
      </c>
      <c r="B72" s="28"/>
      <c r="C72" s="28"/>
      <c r="D72" s="13"/>
      <c r="E72" s="28"/>
      <c r="F72" s="59"/>
    </row>
    <row r="73" spans="1:6" ht="28.5" customHeight="1">
      <c r="A73" s="34" t="s">
        <v>183</v>
      </c>
      <c r="B73" s="82"/>
      <c r="C73" s="82"/>
      <c r="D73" s="89">
        <v>4623</v>
      </c>
      <c r="E73" s="82"/>
      <c r="F73" s="83"/>
    </row>
    <row r="74" spans="1:6" ht="15" customHeight="1">
      <c r="A74" s="37" t="s">
        <v>25</v>
      </c>
      <c r="B74" s="80"/>
      <c r="C74" s="80"/>
      <c r="D74" s="41"/>
      <c r="E74" s="80"/>
      <c r="F74" s="81"/>
    </row>
    <row r="75" spans="1:6" ht="28.5" customHeight="1">
      <c r="A75" s="39" t="s">
        <v>26</v>
      </c>
      <c r="B75" s="80"/>
      <c r="C75" s="80"/>
      <c r="D75" s="91">
        <v>2132</v>
      </c>
      <c r="E75" s="80"/>
      <c r="F75" s="81"/>
    </row>
    <row r="76" spans="1:6" ht="28.5" customHeight="1">
      <c r="A76" s="37" t="s">
        <v>13</v>
      </c>
      <c r="B76" s="28"/>
      <c r="C76" s="28"/>
      <c r="D76" s="13"/>
      <c r="E76" s="28"/>
      <c r="F76" s="59"/>
    </row>
    <row r="77" spans="1:6" ht="42.75" customHeight="1">
      <c r="A77" s="36" t="s">
        <v>27</v>
      </c>
      <c r="B77" s="80"/>
      <c r="C77" s="80"/>
      <c r="D77" s="91">
        <v>2126</v>
      </c>
      <c r="E77" s="80"/>
      <c r="F77" s="81"/>
    </row>
    <row r="78" spans="1:6" ht="18" customHeight="1">
      <c r="A78" s="29" t="s">
        <v>29</v>
      </c>
      <c r="B78" s="28"/>
      <c r="C78" s="28"/>
      <c r="D78" s="30">
        <f>D81+D83+D84</f>
        <v>4300</v>
      </c>
      <c r="E78" s="28"/>
      <c r="F78" s="59"/>
    </row>
    <row r="79" spans="1:6" ht="13.5" customHeight="1">
      <c r="A79" s="43" t="s">
        <v>20</v>
      </c>
      <c r="B79" s="48"/>
      <c r="C79" s="48"/>
      <c r="D79" s="94"/>
      <c r="E79" s="48"/>
      <c r="F79" s="32"/>
    </row>
    <row r="80" spans="1:6" ht="27" customHeight="1">
      <c r="A80" s="37" t="s">
        <v>32</v>
      </c>
      <c r="B80" s="28"/>
      <c r="C80" s="28"/>
      <c r="D80" s="85"/>
      <c r="E80" s="28"/>
      <c r="F80" s="59"/>
    </row>
    <row r="81" spans="1:6" ht="29.25" customHeight="1">
      <c r="A81" s="36" t="s">
        <v>33</v>
      </c>
      <c r="B81" s="80"/>
      <c r="C81" s="80"/>
      <c r="D81" s="84">
        <v>626</v>
      </c>
      <c r="E81" s="80"/>
      <c r="F81" s="81"/>
    </row>
    <row r="82" spans="1:6" ht="20.25" customHeight="1">
      <c r="A82" s="21" t="s">
        <v>34</v>
      </c>
      <c r="B82" s="37"/>
      <c r="C82" s="37"/>
      <c r="D82" s="37"/>
      <c r="E82" s="37"/>
      <c r="F82" s="33"/>
    </row>
    <row r="83" spans="1:6" ht="54.75" customHeight="1">
      <c r="A83" s="47" t="s">
        <v>35</v>
      </c>
      <c r="B83" s="41"/>
      <c r="C83" s="41"/>
      <c r="D83" s="88">
        <v>2556</v>
      </c>
      <c r="E83" s="41"/>
      <c r="F83" s="67"/>
    </row>
    <row r="84" spans="1:6" ht="47.25" customHeight="1">
      <c r="A84" s="26" t="s">
        <v>36</v>
      </c>
      <c r="B84" s="41"/>
      <c r="C84" s="41"/>
      <c r="D84" s="89">
        <v>1118</v>
      </c>
      <c r="E84" s="41"/>
      <c r="F84" s="12"/>
    </row>
    <row r="85" spans="1:6" ht="43.5" customHeight="1">
      <c r="A85" s="29" t="s">
        <v>42</v>
      </c>
      <c r="B85" s="48"/>
      <c r="C85" s="48"/>
      <c r="D85" s="86">
        <f>D88+D89</f>
        <v>2250</v>
      </c>
      <c r="E85" s="48"/>
      <c r="F85" s="32"/>
    </row>
    <row r="86" spans="1:6" ht="12" customHeight="1">
      <c r="A86" s="43" t="s">
        <v>20</v>
      </c>
      <c r="B86" s="48"/>
      <c r="C86" s="48"/>
      <c r="D86" s="48"/>
      <c r="E86" s="48"/>
      <c r="F86" s="32"/>
    </row>
    <row r="87" spans="1:6" ht="16.5" customHeight="1">
      <c r="A87" s="21" t="s">
        <v>43</v>
      </c>
      <c r="B87" s="37"/>
      <c r="C87" s="37"/>
      <c r="D87" s="37"/>
      <c r="E87" s="37"/>
      <c r="F87" s="33"/>
    </row>
    <row r="88" spans="1:6" ht="69" customHeight="1">
      <c r="A88" s="47" t="s">
        <v>157</v>
      </c>
      <c r="B88" s="41"/>
      <c r="C88" s="41"/>
      <c r="D88" s="88">
        <v>1125</v>
      </c>
      <c r="E88" s="41"/>
      <c r="F88" s="67"/>
    </row>
    <row r="89" spans="1:6" ht="79.5" customHeight="1">
      <c r="A89" s="26" t="s">
        <v>158</v>
      </c>
      <c r="B89" s="41"/>
      <c r="C89" s="41"/>
      <c r="D89" s="89">
        <v>1125</v>
      </c>
      <c r="E89" s="41"/>
      <c r="F89" s="12"/>
    </row>
    <row r="90" spans="1:6" ht="31.5" customHeight="1">
      <c r="A90" s="5" t="s">
        <v>45</v>
      </c>
      <c r="B90" s="6"/>
      <c r="C90" s="6"/>
      <c r="D90" s="6">
        <f>SUM(D92+D147+D148+D146+D93)</f>
        <v>398544</v>
      </c>
      <c r="E90" s="6"/>
      <c r="F90" s="8"/>
    </row>
    <row r="91" spans="1:6" ht="12.75">
      <c r="A91" s="61" t="s">
        <v>20</v>
      </c>
      <c r="B91" s="7"/>
      <c r="C91" s="7"/>
      <c r="D91" s="7"/>
      <c r="E91" s="7"/>
      <c r="F91" s="7"/>
    </row>
    <row r="92" spans="1:6" ht="54" customHeight="1">
      <c r="A92" s="29" t="s">
        <v>46</v>
      </c>
      <c r="B92" s="30"/>
      <c r="C92" s="30"/>
      <c r="D92" s="30">
        <v>5000</v>
      </c>
      <c r="E92" s="30"/>
      <c r="F92" s="50"/>
    </row>
    <row r="93" spans="1:6" ht="53.25" customHeight="1">
      <c r="A93" s="29" t="s">
        <v>47</v>
      </c>
      <c r="B93" s="30"/>
      <c r="C93" s="30"/>
      <c r="D93" s="30">
        <v>35954</v>
      </c>
      <c r="E93" s="30"/>
      <c r="F93" s="50"/>
    </row>
    <row r="94" spans="1:6" ht="50.25" customHeight="1">
      <c r="A94" s="49" t="s">
        <v>48</v>
      </c>
      <c r="B94" s="30"/>
      <c r="C94" s="30"/>
      <c r="D94" s="30"/>
      <c r="E94" s="30"/>
      <c r="F94" s="50"/>
    </row>
    <row r="95" spans="1:6" ht="18" customHeight="1">
      <c r="A95" s="51" t="s">
        <v>20</v>
      </c>
      <c r="B95" s="52"/>
      <c r="C95" s="52"/>
      <c r="D95" s="52"/>
      <c r="E95" s="52"/>
      <c r="F95" s="53"/>
    </row>
    <row r="96" spans="1:6" ht="16.5" customHeight="1">
      <c r="A96" s="96" t="s">
        <v>49</v>
      </c>
      <c r="B96" s="97"/>
      <c r="C96" s="97"/>
      <c r="D96" s="97"/>
      <c r="E96" s="97"/>
      <c r="F96" s="98"/>
    </row>
    <row r="97" spans="1:6" ht="21" customHeight="1">
      <c r="A97" s="99" t="s">
        <v>50</v>
      </c>
      <c r="B97" s="97" t="s">
        <v>112</v>
      </c>
      <c r="C97" s="97" t="s">
        <v>112</v>
      </c>
      <c r="D97" s="97">
        <v>2000</v>
      </c>
      <c r="E97" s="97" t="s">
        <v>164</v>
      </c>
      <c r="F97" s="98" t="s">
        <v>170</v>
      </c>
    </row>
    <row r="98" spans="1:6" ht="23.25" customHeight="1">
      <c r="A98" s="99" t="s">
        <v>51</v>
      </c>
      <c r="B98" s="97" t="s">
        <v>113</v>
      </c>
      <c r="C98" s="97" t="s">
        <v>114</v>
      </c>
      <c r="D98" s="97">
        <v>226</v>
      </c>
      <c r="E98" s="97" t="s">
        <v>160</v>
      </c>
      <c r="F98" s="98" t="s">
        <v>171</v>
      </c>
    </row>
    <row r="99" spans="1:6" ht="33.75" customHeight="1">
      <c r="A99" s="99" t="s">
        <v>52</v>
      </c>
      <c r="B99" s="97" t="s">
        <v>115</v>
      </c>
      <c r="C99" s="97" t="s">
        <v>115</v>
      </c>
      <c r="D99" s="97">
        <v>300</v>
      </c>
      <c r="E99" s="97" t="s">
        <v>162</v>
      </c>
      <c r="F99" s="98" t="s">
        <v>196</v>
      </c>
    </row>
    <row r="100" spans="1:6" ht="35.25" customHeight="1">
      <c r="A100" s="99" t="s">
        <v>53</v>
      </c>
      <c r="B100" s="97" t="s">
        <v>116</v>
      </c>
      <c r="C100" s="97" t="s">
        <v>116</v>
      </c>
      <c r="D100" s="97">
        <v>300</v>
      </c>
      <c r="E100" s="97" t="s">
        <v>162</v>
      </c>
      <c r="F100" s="98" t="s">
        <v>196</v>
      </c>
    </row>
    <row r="101" spans="1:6" ht="27" customHeight="1">
      <c r="A101" s="99" t="s">
        <v>54</v>
      </c>
      <c r="B101" s="97" t="s">
        <v>117</v>
      </c>
      <c r="C101" s="97" t="s">
        <v>117</v>
      </c>
      <c r="D101" s="97">
        <v>300</v>
      </c>
      <c r="E101" s="97" t="s">
        <v>162</v>
      </c>
      <c r="F101" s="98" t="s">
        <v>196</v>
      </c>
    </row>
    <row r="102" spans="1:6" ht="34.5" customHeight="1">
      <c r="A102" s="99" t="s">
        <v>55</v>
      </c>
      <c r="B102" s="97" t="s">
        <v>118</v>
      </c>
      <c r="C102" s="97" t="s">
        <v>118</v>
      </c>
      <c r="D102" s="97">
        <v>300</v>
      </c>
      <c r="E102" s="97" t="s">
        <v>162</v>
      </c>
      <c r="F102" s="98" t="s">
        <v>172</v>
      </c>
    </row>
    <row r="103" spans="1:6" ht="16.5" customHeight="1">
      <c r="A103" s="54" t="s">
        <v>56</v>
      </c>
      <c r="B103" s="52"/>
      <c r="C103" s="52"/>
      <c r="D103" s="52"/>
      <c r="E103" s="52"/>
      <c r="F103" s="53"/>
    </row>
    <row r="104" spans="1:6" ht="22.5" customHeight="1">
      <c r="A104" s="55" t="s">
        <v>57</v>
      </c>
      <c r="B104" s="52" t="s">
        <v>119</v>
      </c>
      <c r="C104" s="52" t="s">
        <v>119</v>
      </c>
      <c r="D104" s="52">
        <v>1260</v>
      </c>
      <c r="E104" s="52" t="s">
        <v>162</v>
      </c>
      <c r="F104" s="53" t="s">
        <v>170</v>
      </c>
    </row>
    <row r="105" spans="1:6" ht="21.75" customHeight="1">
      <c r="A105" s="55" t="s">
        <v>58</v>
      </c>
      <c r="B105" s="52" t="s">
        <v>120</v>
      </c>
      <c r="C105" s="52" t="s">
        <v>120</v>
      </c>
      <c r="D105" s="52">
        <v>900</v>
      </c>
      <c r="E105" s="52" t="s">
        <v>160</v>
      </c>
      <c r="F105" s="53" t="s">
        <v>170</v>
      </c>
    </row>
    <row r="106" spans="1:6" ht="26.25" customHeight="1">
      <c r="A106" s="55" t="s">
        <v>59</v>
      </c>
      <c r="B106" s="52" t="s">
        <v>121</v>
      </c>
      <c r="C106" s="52" t="s">
        <v>121</v>
      </c>
      <c r="D106" s="52">
        <v>797</v>
      </c>
      <c r="E106" s="52" t="s">
        <v>162</v>
      </c>
      <c r="F106" s="53" t="s">
        <v>170</v>
      </c>
    </row>
    <row r="107" spans="1:6" ht="29.25" customHeight="1">
      <c r="A107" s="55" t="s">
        <v>60</v>
      </c>
      <c r="B107" s="52" t="s">
        <v>121</v>
      </c>
      <c r="C107" s="52" t="s">
        <v>121</v>
      </c>
      <c r="D107" s="52">
        <v>780</v>
      </c>
      <c r="E107" s="52" t="s">
        <v>162</v>
      </c>
      <c r="F107" s="53" t="s">
        <v>170</v>
      </c>
    </row>
    <row r="108" spans="1:6" ht="30" customHeight="1">
      <c r="A108" s="55" t="s">
        <v>61</v>
      </c>
      <c r="B108" s="52" t="s">
        <v>122</v>
      </c>
      <c r="C108" s="52" t="s">
        <v>122</v>
      </c>
      <c r="D108" s="52">
        <v>780</v>
      </c>
      <c r="E108" s="52" t="s">
        <v>162</v>
      </c>
      <c r="F108" s="53" t="s">
        <v>170</v>
      </c>
    </row>
    <row r="109" spans="1:6" ht="25.5">
      <c r="A109" s="55" t="s">
        <v>62</v>
      </c>
      <c r="B109" s="52" t="s">
        <v>121</v>
      </c>
      <c r="C109" s="52" t="s">
        <v>121</v>
      </c>
      <c r="D109" s="52">
        <v>780</v>
      </c>
      <c r="E109" s="52" t="s">
        <v>162</v>
      </c>
      <c r="F109" s="53" t="s">
        <v>170</v>
      </c>
    </row>
    <row r="110" spans="1:6" ht="25.5">
      <c r="A110" s="54" t="s">
        <v>63</v>
      </c>
      <c r="B110" s="52"/>
      <c r="C110" s="52"/>
      <c r="D110" s="52"/>
      <c r="E110" s="52"/>
      <c r="F110" s="53"/>
    </row>
    <row r="111" spans="1:6" ht="25.5">
      <c r="A111" s="55" t="s">
        <v>64</v>
      </c>
      <c r="B111" s="52" t="s">
        <v>123</v>
      </c>
      <c r="C111" s="52" t="s">
        <v>124</v>
      </c>
      <c r="D111" s="52">
        <v>909</v>
      </c>
      <c r="E111" s="52" t="s">
        <v>160</v>
      </c>
      <c r="F111" s="53" t="s">
        <v>173</v>
      </c>
    </row>
    <row r="112" spans="1:6" ht="28.5" customHeight="1">
      <c r="A112" s="55" t="s">
        <v>65</v>
      </c>
      <c r="B112" s="52" t="s">
        <v>125</v>
      </c>
      <c r="C112" s="52" t="s">
        <v>125</v>
      </c>
      <c r="D112" s="52">
        <v>770</v>
      </c>
      <c r="E112" s="52" t="s">
        <v>160</v>
      </c>
      <c r="F112" s="53" t="s">
        <v>174</v>
      </c>
    </row>
    <row r="113" spans="1:6" ht="25.5">
      <c r="A113" s="55" t="s">
        <v>66</v>
      </c>
      <c r="B113" s="52" t="s">
        <v>126</v>
      </c>
      <c r="C113" s="52" t="s">
        <v>127</v>
      </c>
      <c r="D113" s="52">
        <v>375</v>
      </c>
      <c r="E113" s="52" t="s">
        <v>160</v>
      </c>
      <c r="F113" s="53" t="s">
        <v>172</v>
      </c>
    </row>
    <row r="114" spans="1:6" ht="31.5" customHeight="1">
      <c r="A114" s="55" t="s">
        <v>67</v>
      </c>
      <c r="B114" s="52" t="s">
        <v>123</v>
      </c>
      <c r="C114" s="52" t="s">
        <v>128</v>
      </c>
      <c r="D114" s="52">
        <v>504</v>
      </c>
      <c r="E114" s="52" t="s">
        <v>164</v>
      </c>
      <c r="F114" s="53" t="s">
        <v>172</v>
      </c>
    </row>
    <row r="115" spans="1:6" ht="29.25" customHeight="1">
      <c r="A115" s="55" t="s">
        <v>68</v>
      </c>
      <c r="B115" s="52" t="s">
        <v>129</v>
      </c>
      <c r="C115" s="52" t="s">
        <v>127</v>
      </c>
      <c r="D115" s="52">
        <v>460</v>
      </c>
      <c r="E115" s="52" t="s">
        <v>160</v>
      </c>
      <c r="F115" s="53" t="s">
        <v>173</v>
      </c>
    </row>
    <row r="116" spans="1:6" ht="29.25" customHeight="1">
      <c r="A116" s="55" t="s">
        <v>69</v>
      </c>
      <c r="B116" s="52" t="s">
        <v>130</v>
      </c>
      <c r="C116" s="52" t="s">
        <v>131</v>
      </c>
      <c r="D116" s="52">
        <v>1050</v>
      </c>
      <c r="E116" s="52" t="s">
        <v>160</v>
      </c>
      <c r="F116" s="53" t="s">
        <v>175</v>
      </c>
    </row>
    <row r="117" spans="1:6" ht="31.5" customHeight="1">
      <c r="A117" s="55" t="s">
        <v>70</v>
      </c>
      <c r="B117" s="52" t="s">
        <v>132</v>
      </c>
      <c r="C117" s="52" t="s">
        <v>133</v>
      </c>
      <c r="D117" s="52">
        <v>967</v>
      </c>
      <c r="E117" s="52" t="s">
        <v>160</v>
      </c>
      <c r="F117" s="53" t="s">
        <v>174</v>
      </c>
    </row>
    <row r="118" spans="1:6" ht="31.5" customHeight="1">
      <c r="A118" s="55" t="s">
        <v>71</v>
      </c>
      <c r="B118" s="52" t="s">
        <v>125</v>
      </c>
      <c r="C118" s="52" t="s">
        <v>134</v>
      </c>
      <c r="D118" s="52">
        <v>1105</v>
      </c>
      <c r="E118" s="52" t="s">
        <v>160</v>
      </c>
      <c r="F118" s="53" t="s">
        <v>174</v>
      </c>
    </row>
    <row r="119" spans="1:6" ht="21" customHeight="1">
      <c r="A119" s="54" t="s">
        <v>72</v>
      </c>
      <c r="B119" s="52"/>
      <c r="C119" s="52"/>
      <c r="D119" s="52"/>
      <c r="E119" s="52"/>
      <c r="F119" s="53"/>
    </row>
    <row r="120" spans="1:6" ht="21.75" customHeight="1">
      <c r="A120" s="55" t="s">
        <v>73</v>
      </c>
      <c r="B120" s="52" t="s">
        <v>122</v>
      </c>
      <c r="C120" s="52" t="s">
        <v>122</v>
      </c>
      <c r="D120" s="52">
        <v>1300</v>
      </c>
      <c r="E120" s="52" t="s">
        <v>162</v>
      </c>
      <c r="F120" s="53" t="s">
        <v>172</v>
      </c>
    </row>
    <row r="121" spans="1:6" ht="27.75" customHeight="1">
      <c r="A121" s="55" t="s">
        <v>74</v>
      </c>
      <c r="B121" s="52" t="s">
        <v>135</v>
      </c>
      <c r="C121" s="52" t="s">
        <v>136</v>
      </c>
      <c r="D121" s="71">
        <v>470</v>
      </c>
      <c r="E121" s="52" t="s">
        <v>160</v>
      </c>
      <c r="F121" s="53" t="s">
        <v>174</v>
      </c>
    </row>
    <row r="122" spans="1:6" ht="26.25" customHeight="1">
      <c r="A122" s="55" t="s">
        <v>75</v>
      </c>
      <c r="B122" s="52" t="s">
        <v>123</v>
      </c>
      <c r="C122" s="52" t="s">
        <v>137</v>
      </c>
      <c r="D122" s="52">
        <v>980</v>
      </c>
      <c r="E122" s="52" t="s">
        <v>160</v>
      </c>
      <c r="F122" s="53" t="s">
        <v>174</v>
      </c>
    </row>
    <row r="123" spans="1:6" ht="28.5" customHeight="1">
      <c r="A123" s="55" t="s">
        <v>76</v>
      </c>
      <c r="B123" s="52" t="s">
        <v>123</v>
      </c>
      <c r="C123" s="52" t="s">
        <v>138</v>
      </c>
      <c r="D123" s="71">
        <v>840</v>
      </c>
      <c r="E123" s="52" t="s">
        <v>160</v>
      </c>
      <c r="F123" s="53" t="s">
        <v>174</v>
      </c>
    </row>
    <row r="124" spans="1:6" ht="30" customHeight="1">
      <c r="A124" s="55" t="s">
        <v>77</v>
      </c>
      <c r="B124" s="52" t="s">
        <v>139</v>
      </c>
      <c r="C124" s="52" t="s">
        <v>140</v>
      </c>
      <c r="D124" s="71">
        <v>690</v>
      </c>
      <c r="E124" s="52" t="s">
        <v>160</v>
      </c>
      <c r="F124" s="53" t="s">
        <v>176</v>
      </c>
    </row>
    <row r="125" spans="1:6" ht="19.5" customHeight="1">
      <c r="A125" s="54" t="s">
        <v>78</v>
      </c>
      <c r="B125" s="52"/>
      <c r="C125" s="52"/>
      <c r="D125" s="52"/>
      <c r="E125" s="52"/>
      <c r="F125" s="53"/>
    </row>
    <row r="126" spans="1:6" ht="18.75" customHeight="1">
      <c r="A126" s="55" t="s">
        <v>79</v>
      </c>
      <c r="B126" s="52" t="s">
        <v>121</v>
      </c>
      <c r="C126" s="52" t="s">
        <v>122</v>
      </c>
      <c r="D126" s="52">
        <v>1740</v>
      </c>
      <c r="E126" s="52" t="s">
        <v>165</v>
      </c>
      <c r="F126" s="53" t="s">
        <v>177</v>
      </c>
    </row>
    <row r="127" spans="1:6" ht="19.5" customHeight="1">
      <c r="A127" s="55" t="s">
        <v>80</v>
      </c>
      <c r="B127" s="52" t="s">
        <v>141</v>
      </c>
      <c r="C127" s="52" t="s">
        <v>142</v>
      </c>
      <c r="D127" s="52">
        <v>2300</v>
      </c>
      <c r="E127" s="52" t="s">
        <v>164</v>
      </c>
      <c r="F127" s="53" t="s">
        <v>177</v>
      </c>
    </row>
    <row r="128" spans="1:6" ht="29.25" customHeight="1">
      <c r="A128" s="55" t="s">
        <v>81</v>
      </c>
      <c r="B128" s="52" t="s">
        <v>123</v>
      </c>
      <c r="C128" s="52" t="s">
        <v>123</v>
      </c>
      <c r="D128" s="52">
        <v>870</v>
      </c>
      <c r="E128" s="52" t="s">
        <v>162</v>
      </c>
      <c r="F128" s="53" t="s">
        <v>178</v>
      </c>
    </row>
    <row r="129" spans="1:6" ht="33.75" customHeight="1">
      <c r="A129" s="55" t="s">
        <v>82</v>
      </c>
      <c r="B129" s="52" t="s">
        <v>122</v>
      </c>
      <c r="C129" s="52" t="s">
        <v>122</v>
      </c>
      <c r="D129" s="52">
        <v>870</v>
      </c>
      <c r="E129" s="52" t="s">
        <v>162</v>
      </c>
      <c r="F129" s="53" t="s">
        <v>177</v>
      </c>
    </row>
    <row r="130" spans="1:6" ht="33.75" customHeight="1">
      <c r="A130" s="55" t="s">
        <v>83</v>
      </c>
      <c r="B130" s="52" t="s">
        <v>143</v>
      </c>
      <c r="C130" s="52" t="s">
        <v>143</v>
      </c>
      <c r="D130" s="52">
        <v>870</v>
      </c>
      <c r="E130" s="52" t="s">
        <v>162</v>
      </c>
      <c r="F130" s="53" t="s">
        <v>178</v>
      </c>
    </row>
    <row r="131" spans="1:6" ht="30" customHeight="1">
      <c r="A131" s="55" t="s">
        <v>84</v>
      </c>
      <c r="B131" s="52" t="s">
        <v>144</v>
      </c>
      <c r="C131" s="52" t="s">
        <v>144</v>
      </c>
      <c r="D131" s="52">
        <v>870</v>
      </c>
      <c r="E131" s="52" t="s">
        <v>162</v>
      </c>
      <c r="F131" s="53" t="s">
        <v>178</v>
      </c>
    </row>
    <row r="132" spans="1:6" ht="27" customHeight="1">
      <c r="A132" s="55" t="s">
        <v>85</v>
      </c>
      <c r="B132" s="52" t="s">
        <v>145</v>
      </c>
      <c r="C132" s="52" t="s">
        <v>145</v>
      </c>
      <c r="D132" s="52">
        <v>257</v>
      </c>
      <c r="E132" s="52" t="s">
        <v>160</v>
      </c>
      <c r="F132" s="53" t="s">
        <v>173</v>
      </c>
    </row>
    <row r="133" spans="1:6" ht="28.5" customHeight="1">
      <c r="A133" s="55" t="s">
        <v>86</v>
      </c>
      <c r="B133" s="52" t="s">
        <v>146</v>
      </c>
      <c r="C133" s="52" t="s">
        <v>146</v>
      </c>
      <c r="D133" s="52">
        <v>870</v>
      </c>
      <c r="E133" s="52" t="s">
        <v>162</v>
      </c>
      <c r="F133" s="53" t="s">
        <v>178</v>
      </c>
    </row>
    <row r="134" spans="1:6" ht="17.25" customHeight="1">
      <c r="A134" s="54" t="s">
        <v>87</v>
      </c>
      <c r="B134" s="52"/>
      <c r="C134" s="52"/>
      <c r="D134" s="52"/>
      <c r="E134" s="52"/>
      <c r="F134" s="53"/>
    </row>
    <row r="135" spans="1:6" ht="19.5" customHeight="1">
      <c r="A135" s="55" t="s">
        <v>88</v>
      </c>
      <c r="B135" s="52" t="s">
        <v>122</v>
      </c>
      <c r="C135" s="52" t="s">
        <v>122</v>
      </c>
      <c r="D135" s="52">
        <v>930</v>
      </c>
      <c r="E135" s="52" t="s">
        <v>162</v>
      </c>
      <c r="F135" s="53" t="s">
        <v>178</v>
      </c>
    </row>
    <row r="136" spans="1:6" ht="17.25" customHeight="1">
      <c r="A136" s="54" t="s">
        <v>89</v>
      </c>
      <c r="B136" s="52"/>
      <c r="C136" s="52"/>
      <c r="D136" s="52"/>
      <c r="E136" s="52"/>
      <c r="F136" s="53"/>
    </row>
    <row r="137" spans="1:6" ht="25.5">
      <c r="A137" s="55" t="s">
        <v>90</v>
      </c>
      <c r="B137" s="52" t="s">
        <v>123</v>
      </c>
      <c r="C137" s="52" t="s">
        <v>123</v>
      </c>
      <c r="D137" s="52">
        <v>1600</v>
      </c>
      <c r="E137" s="52" t="s">
        <v>162</v>
      </c>
      <c r="F137" s="53" t="s">
        <v>178</v>
      </c>
    </row>
    <row r="138" spans="1:6" ht="27.75" customHeight="1">
      <c r="A138" s="55" t="s">
        <v>91</v>
      </c>
      <c r="B138" s="52" t="s">
        <v>122</v>
      </c>
      <c r="C138" s="52" t="s">
        <v>147</v>
      </c>
      <c r="D138" s="52">
        <v>485</v>
      </c>
      <c r="E138" s="52" t="s">
        <v>165</v>
      </c>
      <c r="F138" s="53" t="s">
        <v>174</v>
      </c>
    </row>
    <row r="139" spans="1:6" ht="32.25" customHeight="1">
      <c r="A139" s="55" t="s">
        <v>92</v>
      </c>
      <c r="B139" s="52" t="s">
        <v>148</v>
      </c>
      <c r="C139" s="52" t="s">
        <v>148</v>
      </c>
      <c r="D139" s="52">
        <v>1600</v>
      </c>
      <c r="E139" s="52" t="s">
        <v>162</v>
      </c>
      <c r="F139" s="53" t="s">
        <v>178</v>
      </c>
    </row>
    <row r="140" spans="1:6" ht="29.25" customHeight="1">
      <c r="A140" s="55" t="s">
        <v>93</v>
      </c>
      <c r="B140" s="52" t="s">
        <v>148</v>
      </c>
      <c r="C140" s="52" t="s">
        <v>148</v>
      </c>
      <c r="D140" s="52">
        <v>639</v>
      </c>
      <c r="E140" s="52" t="s">
        <v>162</v>
      </c>
      <c r="F140" s="53" t="s">
        <v>176</v>
      </c>
    </row>
    <row r="141" spans="1:6" ht="12.75">
      <c r="A141" s="54" t="s">
        <v>94</v>
      </c>
      <c r="B141" s="52"/>
      <c r="C141" s="52"/>
      <c r="D141" s="52"/>
      <c r="E141" s="52"/>
      <c r="F141" s="53"/>
    </row>
    <row r="142" spans="1:6" ht="30.75" customHeight="1">
      <c r="A142" s="55" t="s">
        <v>95</v>
      </c>
      <c r="B142" s="52" t="s">
        <v>123</v>
      </c>
      <c r="C142" s="52" t="s">
        <v>149</v>
      </c>
      <c r="D142" s="52">
        <v>760</v>
      </c>
      <c r="E142" s="52" t="s">
        <v>160</v>
      </c>
      <c r="F142" s="53" t="s">
        <v>173</v>
      </c>
    </row>
    <row r="143" spans="1:6" ht="29.25" customHeight="1">
      <c r="A143" s="55" t="s">
        <v>96</v>
      </c>
      <c r="B143" s="52" t="s">
        <v>150</v>
      </c>
      <c r="C143" s="52" t="s">
        <v>151</v>
      </c>
      <c r="D143" s="52">
        <v>700</v>
      </c>
      <c r="E143" s="52" t="s">
        <v>160</v>
      </c>
      <c r="F143" s="53" t="s">
        <v>172</v>
      </c>
    </row>
    <row r="144" spans="1:6" ht="28.5" customHeight="1">
      <c r="A144" s="55" t="s">
        <v>97</v>
      </c>
      <c r="B144" s="52" t="s">
        <v>123</v>
      </c>
      <c r="C144" s="52" t="s">
        <v>152</v>
      </c>
      <c r="D144" s="52">
        <v>700</v>
      </c>
      <c r="E144" s="52" t="s">
        <v>160</v>
      </c>
      <c r="F144" s="53" t="s">
        <v>174</v>
      </c>
    </row>
    <row r="145" spans="1:6" ht="25.5" customHeight="1">
      <c r="A145" s="55" t="s">
        <v>98</v>
      </c>
      <c r="B145" s="52" t="s">
        <v>123</v>
      </c>
      <c r="C145" s="52" t="s">
        <v>153</v>
      </c>
      <c r="D145" s="52">
        <v>750</v>
      </c>
      <c r="E145" s="52" t="s">
        <v>160</v>
      </c>
      <c r="F145" s="53" t="s">
        <v>174</v>
      </c>
    </row>
    <row r="146" spans="1:6" ht="58.5" customHeight="1">
      <c r="A146" s="29" t="s">
        <v>99</v>
      </c>
      <c r="B146" s="30"/>
      <c r="C146" s="30"/>
      <c r="D146" s="30">
        <v>4950</v>
      </c>
      <c r="E146" s="30"/>
      <c r="F146" s="50"/>
    </row>
    <row r="147" spans="1:6" ht="27.75" customHeight="1">
      <c r="A147" s="29" t="s">
        <v>100</v>
      </c>
      <c r="B147" s="30"/>
      <c r="C147" s="30"/>
      <c r="D147" s="30">
        <v>310000</v>
      </c>
      <c r="E147" s="30"/>
      <c r="F147" s="50"/>
    </row>
    <row r="148" spans="1:6" ht="45.75" customHeight="1">
      <c r="A148" s="29" t="s">
        <v>101</v>
      </c>
      <c r="B148" s="30"/>
      <c r="C148" s="30"/>
      <c r="D148" s="30">
        <v>42640</v>
      </c>
      <c r="E148" s="30"/>
      <c r="F148" s="50"/>
    </row>
    <row r="149" spans="1:6" ht="30" customHeight="1">
      <c r="A149" s="3" t="s">
        <v>188</v>
      </c>
      <c r="B149" s="30"/>
      <c r="C149" s="30"/>
      <c r="D149" s="78">
        <v>2970</v>
      </c>
      <c r="E149" s="30"/>
      <c r="F149" s="68" t="s">
        <v>182</v>
      </c>
    </row>
    <row r="150" spans="1:6" ht="19.5" customHeight="1">
      <c r="A150" s="20" t="s">
        <v>8</v>
      </c>
      <c r="B150" s="30"/>
      <c r="C150" s="30"/>
      <c r="D150" s="93">
        <v>2970</v>
      </c>
      <c r="E150" s="30"/>
      <c r="F150" s="50"/>
    </row>
    <row r="151" spans="1:6" ht="33" customHeight="1">
      <c r="A151" s="5" t="s">
        <v>9</v>
      </c>
      <c r="B151" s="30"/>
      <c r="C151" s="30"/>
      <c r="D151" s="79">
        <v>2970</v>
      </c>
      <c r="E151" s="50"/>
      <c r="F151" s="95"/>
    </row>
    <row r="152" spans="1:6" ht="16.5" customHeight="1">
      <c r="A152" s="37" t="s">
        <v>199</v>
      </c>
      <c r="B152" s="40"/>
      <c r="C152" s="40"/>
      <c r="D152" s="40"/>
      <c r="E152" s="40"/>
      <c r="F152" s="46"/>
    </row>
    <row r="153" spans="1:6" ht="42" customHeight="1">
      <c r="A153" s="45" t="s">
        <v>191</v>
      </c>
      <c r="B153" s="65">
        <v>27107.5</v>
      </c>
      <c r="C153" s="65">
        <v>28387.8</v>
      </c>
      <c r="D153" s="65">
        <v>2970</v>
      </c>
      <c r="E153" s="65">
        <v>2011</v>
      </c>
      <c r="F153" s="14" t="s">
        <v>193</v>
      </c>
    </row>
    <row r="154" spans="1:6" ht="21" customHeight="1">
      <c r="A154" s="10" t="s">
        <v>4</v>
      </c>
      <c r="B154" s="9"/>
      <c r="C154" s="9"/>
      <c r="D154" s="11">
        <f>SUM(D149+D9)</f>
        <v>624818</v>
      </c>
      <c r="E154" s="9"/>
      <c r="F154" s="11"/>
    </row>
    <row r="156" spans="1:6" ht="24" customHeight="1">
      <c r="A156" s="105" t="s">
        <v>179</v>
      </c>
      <c r="B156" s="105"/>
      <c r="C156" s="105"/>
      <c r="D156" s="105"/>
      <c r="E156" s="105"/>
      <c r="F156" s="105"/>
    </row>
    <row r="157" spans="1:6" ht="27" customHeight="1">
      <c r="A157" s="101" t="s">
        <v>189</v>
      </c>
      <c r="B157" s="101"/>
      <c r="C157" s="101"/>
      <c r="D157" s="101"/>
      <c r="E157" s="101"/>
      <c r="F157" s="101"/>
    </row>
  </sheetData>
  <sheetProtection/>
  <mergeCells count="5">
    <mergeCell ref="D1:F1"/>
    <mergeCell ref="A157:F157"/>
    <mergeCell ref="A5:F5"/>
    <mergeCell ref="E43:E44"/>
    <mergeCell ref="A156:F156"/>
  </mergeCells>
  <printOptions/>
  <pageMargins left="0.7874015748031497" right="0.3937007874015748" top="0.5118110236220472" bottom="0.43307086614173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Ольга Сергеевна Аникина</cp:lastModifiedBy>
  <cp:lastPrinted>2011-03-02T09:03:45Z</cp:lastPrinted>
  <dcterms:created xsi:type="dcterms:W3CDTF">2011-02-10T11:02:34Z</dcterms:created>
  <dcterms:modified xsi:type="dcterms:W3CDTF">2011-04-07T08:55:37Z</dcterms:modified>
  <cp:category/>
  <cp:version/>
  <cp:contentType/>
  <cp:contentStatus/>
</cp:coreProperties>
</file>