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0" sheetId="1" r:id="rId1"/>
  </sheets>
  <definedNames/>
  <calcPr fullCalcOnLoad="1"/>
</workbook>
</file>

<file path=xl/sharedStrings.xml><?xml version="1.0" encoding="utf-8"?>
<sst xmlns="http://schemas.openxmlformats.org/spreadsheetml/2006/main" count="392" uniqueCount="180">
  <si>
    <t>0709601</t>
  </si>
  <si>
    <t>0606210</t>
  </si>
  <si>
    <t>999Ш059</t>
  </si>
  <si>
    <t>9992020</t>
  </si>
  <si>
    <t>9997039</t>
  </si>
  <si>
    <t>9998001</t>
  </si>
  <si>
    <t>9997015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</si>
  <si>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</si>
  <si>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</si>
  <si>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</si>
  <si>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>9992Ч01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</si>
  <si>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</si>
  <si>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</si>
  <si>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</si>
  <si>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</si>
  <si>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</si>
  <si>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</si>
  <si>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</si>
  <si>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</si>
  <si>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</si>
  <si>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</si>
  <si>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</si>
  <si>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</si>
  <si>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</si>
  <si>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</si>
  <si>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</si>
  <si>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</si>
  <si>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Код 
вида 
расходов</t>
  </si>
  <si>
    <t>Код 
целевой статьи</t>
  </si>
  <si>
    <t>9990011</t>
  </si>
  <si>
    <t>9990019</t>
  </si>
  <si>
    <t>200</t>
  </si>
  <si>
    <t>9992001</t>
  </si>
  <si>
    <t>9992003</t>
  </si>
  <si>
    <t>9992004</t>
  </si>
  <si>
    <t>400</t>
  </si>
  <si>
    <t>9990059</t>
  </si>
  <si>
    <t>300</t>
  </si>
  <si>
    <t>9992018</t>
  </si>
  <si>
    <t>999Д059</t>
  </si>
  <si>
    <t>600</t>
  </si>
  <si>
    <t>999Ж059</t>
  </si>
  <si>
    <t>999Б059</t>
  </si>
  <si>
    <t>999Ц059</t>
  </si>
  <si>
    <t>999Л059</t>
  </si>
  <si>
    <t>0102001</t>
  </si>
  <si>
    <t>0202002</t>
  </si>
  <si>
    <t>0302003</t>
  </si>
  <si>
    <t>0402004</t>
  </si>
  <si>
    <t>0526202</t>
  </si>
  <si>
    <t>0536203</t>
  </si>
  <si>
    <t>0546204</t>
  </si>
  <si>
    <t>ВСЕГО РАСХОДОВ:</t>
  </si>
  <si>
    <t>План 
на 2016 год</t>
  </si>
  <si>
    <t>План 
на 2017 год</t>
  </si>
  <si>
    <t xml:space="preserve">Муниципальная программа "Развитие молодежной политики в муниципальном образовании город Александров на 2014-2016 годы" </t>
  </si>
  <si>
    <t xml:space="preserve">Муниципальная программа "Сохранение и развитие культуры в муниципальном образовании город Александров на 2014-2016 годы" </t>
  </si>
  <si>
    <t>0100000</t>
  </si>
  <si>
    <t>0200000</t>
  </si>
  <si>
    <t>0300000</t>
  </si>
  <si>
    <t>0400000</t>
  </si>
  <si>
    <t>1300000</t>
  </si>
  <si>
    <t>1400000</t>
  </si>
  <si>
    <t>1500000</t>
  </si>
  <si>
    <t>0500000</t>
  </si>
  <si>
    <t>0510000</t>
  </si>
  <si>
    <t>0520000</t>
  </si>
  <si>
    <t>0530000</t>
  </si>
  <si>
    <t>0540000</t>
  </si>
  <si>
    <t>100</t>
  </si>
  <si>
    <t>800</t>
  </si>
  <si>
    <t>700</t>
  </si>
  <si>
    <t>Муниципальная  программа "Информатизация администрации муниципального образования город Александров на 2014-2016 годы"</t>
  </si>
  <si>
    <t>0600000</t>
  </si>
  <si>
    <t>0700000</t>
  </si>
  <si>
    <t>Муниципальная программа "Переселение граждан из аварийного жилищного фонда г. Александрова на 2015-2017 г.г."</t>
  </si>
  <si>
    <t>0800000</t>
  </si>
  <si>
    <t>Муниципальная программа "Энергосбережение  и повышение энергетической эффективности в муниципальном образовании город Александров на 2014-2016 г.г."</t>
  </si>
  <si>
    <t>1000000</t>
  </si>
  <si>
    <t>1200000</t>
  </si>
  <si>
    <t>в т.ч о/б 4403,0</t>
  </si>
  <si>
    <t>м/б 68770,2</t>
  </si>
  <si>
    <t>в т.ч о/б 4592,0</t>
  </si>
  <si>
    <t>м/б 68463,0</t>
  </si>
  <si>
    <t>в том числе: уличное освещение</t>
  </si>
  <si>
    <t>Расходы на  обеспечение жильем многодетных семей в рамках непрограммных расходов в рамках непрограммных расходов органов исполнительной власти (Социальное обеспечение и иные выплаты населению)</t>
  </si>
  <si>
    <t>Расходы на  обеспечение жильем молодых семей в рамках непрограммных расходов органов исполнительной власти (Социальное обеспечение и иные выплаты населению)</t>
  </si>
  <si>
    <t>Муниципальная программа "Развитие муниципальной службы в муниципальном образовании город Александров на 2014-2016 годы"</t>
  </si>
  <si>
    <t>Муниципальная программа "Формирование, оформление, регистрация и содержание муниципального имущества муниципального образования г.Александров на 2013-2015 годы"</t>
  </si>
  <si>
    <t xml:space="preserve">Муниципальная программа "Противопожарная безопасность учреждений культуры в муниципальном образовании город Александров на 2014-2016 годы" </t>
  </si>
  <si>
    <t>Муниципальная программа "Развитие физической культуры и спорта в муниципальном образовании город Александров на 2014-2016 г."</t>
  </si>
  <si>
    <t>Расходы на обеспечению мероприятий по информатизации администрации города Александрова в рамках муниципальной программы "Информатизация администрации муниципального образования город Александров на 2014-2016 годы" (Закупка товаров, работ и услуг для государственных (муниципальных) нужд)</t>
  </si>
  <si>
    <t>Расходы на развитие муниципальной службы в муниципальном образовании город Александров в рамках муниципальной программы "Развитие муниципальной службы в муниципальном образовании город Александров на 2014-2016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</si>
  <si>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(Иные бюджетные ассигнования)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</si>
  <si>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</si>
  <si>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для детей и молодежи в рамках муниципальной программы "Развитие молодежной политики в муниципальном образовании город Александров на 2014-2016 годы"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</si>
  <si>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</si>
  <si>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(Социальное обеспечение и иные выплаты населению)</t>
  </si>
  <si>
    <t>Резервный фонд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</si>
  <si>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Резервный фонд - фонд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</si>
  <si>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Мероприятия по защите населения от чрезвычайных ситуаций, гражданская оборона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</si>
  <si>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Мероприятия по обеспечению мобилизационной подготовки экономики в рамках непрограммных расходов органов исполнительной власти (Закупка товаров, работ и услуг для государственных (муниципальных) нужд)</t>
  </si>
  <si>
    <t xml:space="preserve">Процентные платежи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</si>
  <si>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на проведение культурно-массовых мероприятий в сфере культуры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</si>
  <si>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</si>
  <si>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</si>
  <si>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</si>
  <si>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Расходы на проведение физкультурно-массовых мероприятий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</si>
  <si>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Расходы на выплаты по оплате труда работников муниципальных органов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</si>
  <si>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</si>
  <si>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(Иные бюджетные ассигнования)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</si>
  <si>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</si>
  <si>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</si>
  <si>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органов исполнительной власти (Иные бюджетные ассигнования)</t>
  </si>
  <si>
    <t>Расходы на обеспечение деятельности (оказание услуг) муниципальных учреждений в рамках непрограммных расходов (Иные бюджетные ассигнования)</t>
  </si>
  <si>
    <t>Расходы на обеспечение деятельности (оказание услуг) МБУК МО город Александров "Клуб "Искож"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</si>
  <si>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</si>
  <si>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</si>
  <si>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 "Южный"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</si>
  <si>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 "Юбилейный"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</si>
  <si>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</si>
  <si>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</si>
  <si>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</si>
  <si>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</si>
  <si>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</si>
  <si>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 в рамках непрограммных расходов (Предоставление субсидий бюджетным, автономным учреждениям и иным некоммерческим организациям)</t>
  </si>
  <si>
    <t>НЕПРОГРАММНЫЕ МЕРОПРИЯТИЯ</t>
  </si>
  <si>
    <t>999Ю059</t>
  </si>
  <si>
    <t>Расходы на обеспечение деятельности (оказание услуг) МБУ "ГАМТД" в рамках непрограммных расходов (Предоставление субсидий бюджетным, автономным учреждениям и иным некоммерческим организациям)</t>
  </si>
  <si>
    <t>1502015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</si>
  <si>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</si>
  <si>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(Капитальные вложения в объекты государственной (муниципальной) собственности)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</si>
  <si>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города Александров 
на плановый период 2016 и 2017 годов  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</si>
  <si>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</si>
  <si>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 обеспечение инженерной транспортной 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непрограммных расходов органов исполнительной власти   (Закупка товаров, работ и услуг для государственных (муниципальных) нужд)</t>
  </si>
  <si>
    <t>Расходы на переселение граждан из аварийного жилищного фонда в рамках муниципальной программы "Переселение граждан из аварийного жилищного фонда г. Александрова на 2015-2017 г.г." (Капитальные вложения в объекты  государственной (муниципальной) собственности)</t>
  </si>
  <si>
    <t>Межбюджетные трансферты бюджетам муниципальных районов из бюджетов поселений в рамках непрограммных расходов (Межбюджетные трансферты)</t>
  </si>
  <si>
    <t>9991Ф05</t>
  </si>
  <si>
    <t>500</t>
  </si>
  <si>
    <t>1302013</t>
  </si>
  <si>
    <t>1600000</t>
  </si>
  <si>
    <t>1602016</t>
  </si>
  <si>
    <t>1402015</t>
  </si>
  <si>
    <t>1402014</t>
  </si>
  <si>
    <t xml:space="preserve"> Муниципальная программа "Единая программа дорожного хозяйства города Александрова на 2015-2017 г.г." </t>
  </si>
  <si>
    <t>Подпрограмма "Повышение безопасности дорожного движения на 2015-2017 г.г."</t>
  </si>
  <si>
    <t>Подпрограмма "Ремонт автомобильных дорог в муниципальном образовании город Александров на 2015-2017 г.г."</t>
  </si>
  <si>
    <t>Расходы  на  ремонт автомобильных дорог  в рамках подпрограммы "Ремонт автомобильных дорог в муниципальном образовании город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</si>
  <si>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 xml:space="preserve">Подпрограмма "Ремонт дворовых территорий многоквартирных домов, проездов к дворовым территориям многоквартирных домов в муниципальном образовании город Александров на 2015-2017 г.г." </t>
  </si>
  <si>
    <t xml:space="preserve">Расходы  на ремонт дворовых территорий многоквартирных домов, проездов к дворовым территориям многоквартирных домов   в рамках подпрограммы "Ремонт дворовых территорий многоквартирных домов, проездов к дворовым территориям многоквартирных домов в муниципальном образовании город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</si>
  <si>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Подпрограмма "Содержание и ремонт дорог города Александров на 2015-2017 г.г." </t>
  </si>
  <si>
    <t xml:space="preserve">Расходы  на содержание и ремонт автомобильных дорог общего пользования местного значения в рамках подпрограммы "Содержание и ремонт дорог города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</si>
  <si>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Муниципальная программа "Благоустройство территории муниципального образования город Александров на 2015-2017 г.г."  </t>
  </si>
  <si>
    <t>Расходы на   благоустройство в рамках муниципальной программы "Благоустройство территории муниципального образования город Александров на 2015-2017 г.г."  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</si>
  <si>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(Закупка товаров, работ и услуг для государственных (муниципальных) нужд)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</si>
  <si>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в МО город Александров на 2014-2016 годы"  (Закупка товаров, работ и услуг для государственных (муниципальных) нужд)</t>
  </si>
  <si>
    <t>Муниципальная программа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</si>
  <si>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</si>
  <si>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опубликование официальных материалов органов местного самоуправления в рамках 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(Закупка товаров, работ и услуг для государственных (муниципальных) нужд)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</si>
  <si>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(Закупка товаров, работ и услуг для государственных (муниципальных) нужд)</t>
  </si>
  <si>
    <t>Расходы на оплату взносов за капитальный ремонт муниципального имущества в многоквартирных домах в рамках муниципальной программы "Капитальный ремонт многоквартирных домов муниципального образования  Александров на 2015-2017 годы"  (Закупка товаров, работ и услуг для государственных (муниципальных) нужд)</t>
  </si>
  <si>
    <t>Муниципальная программа "Капитальный ремонт многоквартирных домов муниципального образования  Александров на 2015-2017 годы"</t>
  </si>
  <si>
    <t xml:space="preserve">Мероприятия по реализации краткосрочного плана капитального ремонта многоквартирных домов в рамках муниципальной программы "Капитальный ремонт многоквартирных домов муниципального образования  Александров на 2015-2017 годы" (Предоставление субсидий бюджетным, автономным учреждениям и иным некоммерческим организациям) </t>
  </si>
  <si>
    <t xml:space="preserve">Муниципальная  программа "Сохранение и реконструкция военно-мемориальных объектов в муниципальном образовании город Александров на 2014-2016 годы" </t>
  </si>
  <si>
    <t>Расходы на мероприятия в рамках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</si>
  <si>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>0512201</t>
  </si>
  <si>
    <t>0804202</t>
  </si>
  <si>
    <t>0702203</t>
  </si>
  <si>
    <t>1002205</t>
  </si>
  <si>
    <t>9992Ж02</t>
  </si>
  <si>
    <t>1202206</t>
  </si>
  <si>
    <t>Расходы на мероприятия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(Закупка товаров, работ и услуг для государственных (муниципальных) нужд)</t>
  </si>
  <si>
    <t>9992207</t>
  </si>
  <si>
    <t>9992015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</si>
  <si>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</si>
  <si>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9992Ж01</t>
  </si>
  <si>
    <t>9992Ж04</t>
  </si>
  <si>
    <t>0302209</t>
  </si>
  <si>
    <t>Расходы на   благоустройство в рамках непрограммных расходов органов исполнительной власти  (Закупка товаров, работ и услуг для государственных (муниципальных) нужд)</t>
  </si>
  <si>
    <t>Приложение № 10
к решению Совета народных депутатов
муниципального образования 
город Александров
от 09.12.2014 г.  № 115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</si>
</sst>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  <numFmt numFmtId="184" formatCode="0000000"/>
    <numFmt numFmtId="185" formatCode="0.00000000"/>
    <numFmt numFmtId="186" formatCode="#,##0.00000"/>
    <numFmt numFmtId="187" formatCode="0.0000"/>
    <numFmt numFmtId="188" formatCode="0.000000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right" vertical="top" wrapText="1"/>
    </xf>
    <xf numFmtId="183" fontId="1" fillId="0" borderId="10" xfId="0" applyNumberFormat="1" applyFont="1" applyFill="1" applyBorder="1" applyAlignment="1" quotePrefix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184" fontId="1" fillId="0" borderId="10" xfId="0" applyNumberFormat="1" applyFont="1" applyFill="1" applyBorder="1" applyAlignment="1">
      <alignment horizontal="center" vertical="top" wrapText="1"/>
    </xf>
    <xf numFmtId="183" fontId="3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 quotePrefix="1">
      <alignment horizontal="center" vertical="top" wrapText="1"/>
    </xf>
    <xf numFmtId="183" fontId="1" fillId="0" borderId="10" xfId="0" applyNumberFormat="1" applyFont="1" applyFill="1" applyBorder="1" applyAlignment="1" quotePrefix="1">
      <alignment horizontal="center" vertical="top" wrapText="1"/>
    </xf>
    <xf numFmtId="180" fontId="1" fillId="0" borderId="10" xfId="0" applyNumberFormat="1" applyFont="1" applyFill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 vertical="top"/>
    </xf>
    <xf numFmtId="181" fontId="1" fillId="0" borderId="0" xfId="0" applyNumberFormat="1" applyFont="1" applyFill="1" applyAlignment="1">
      <alignment horizontal="right" vertical="top"/>
    </xf>
    <xf numFmtId="181" fontId="2" fillId="0" borderId="0" xfId="0" applyNumberFormat="1" applyFont="1" applyFill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 quotePrefix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180" fontId="1" fillId="0" borderId="10" xfId="0" applyNumberFormat="1" applyFont="1" applyFill="1" applyBorder="1" applyAlignment="1">
      <alignment horizontal="right" vertical="top" wrapText="1"/>
    </xf>
    <xf numFmtId="180" fontId="3" fillId="0" borderId="10" xfId="0" applyNumberFormat="1" applyFont="1" applyFill="1" applyBorder="1" applyAlignment="1">
      <alignment horizontal="right" vertical="top"/>
    </xf>
    <xf numFmtId="18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/>
    </xf>
    <xf numFmtId="180" fontId="10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183" fontId="1" fillId="0" borderId="10" xfId="0" applyNumberFormat="1" applyFont="1" applyFill="1" applyBorder="1" applyAlignment="1" quotePrefix="1">
      <alignment horizontal="left" vertical="top" wrapText="1"/>
    </xf>
    <xf numFmtId="0" fontId="1" fillId="0" borderId="10" xfId="0" applyFont="1" applyFill="1" applyBorder="1" applyAlignment="1" quotePrefix="1">
      <alignment vertical="top" wrapText="1"/>
    </xf>
    <xf numFmtId="183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left" vertical="top" wrapText="1"/>
    </xf>
    <xf numFmtId="0" fontId="1" fillId="0" borderId="0" xfId="0" applyFont="1" applyAlignment="1">
      <alignment horizontal="right" wrapText="1"/>
    </xf>
    <xf numFmtId="0" fontId="11" fillId="0" borderId="0" xfId="0" applyFont="1" applyFill="1" applyAlignment="1">
      <alignment horizontal="left" vertical="top"/>
    </xf>
    <xf numFmtId="2" fontId="11" fillId="0" borderId="0" xfId="0" applyNumberFormat="1" applyFont="1" applyFill="1" applyAlignment="1">
      <alignment horizontal="left" vertical="top"/>
    </xf>
    <xf numFmtId="2" fontId="11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/>
    </xf>
    <xf numFmtId="180" fontId="11" fillId="0" borderId="0" xfId="0" applyNumberFormat="1" applyFont="1" applyFill="1" applyAlignment="1">
      <alignment horizontal="right" vertical="top"/>
    </xf>
    <xf numFmtId="181" fontId="12" fillId="0" borderId="0" xfId="0" applyNumberFormat="1" applyFont="1" applyFill="1" applyAlignment="1">
      <alignment horizontal="right" vertical="top"/>
    </xf>
    <xf numFmtId="181" fontId="11" fillId="0" borderId="0" xfId="0" applyNumberFormat="1" applyFont="1" applyFill="1" applyAlignment="1">
      <alignment horizontal="right" vertical="top"/>
    </xf>
    <xf numFmtId="2" fontId="13" fillId="0" borderId="10" xfId="0" applyNumberFormat="1" applyFont="1" applyFill="1" applyBorder="1" applyAlignment="1">
      <alignment horizontal="right" vertical="top"/>
    </xf>
    <xf numFmtId="0" fontId="8" fillId="0" borderId="10" xfId="0" applyNumberFormat="1" applyFont="1" applyFill="1" applyBorder="1" applyAlignment="1">
      <alignment vertical="top" wrapText="1"/>
    </xf>
    <xf numFmtId="180" fontId="8" fillId="0" borderId="10" xfId="0" applyNumberFormat="1" applyFont="1" applyFill="1" applyBorder="1" applyAlignment="1">
      <alignment horizontal="right" vertical="top"/>
    </xf>
    <xf numFmtId="0" fontId="9" fillId="0" borderId="10" xfId="0" applyNumberFormat="1" applyFont="1" applyFill="1" applyBorder="1" applyAlignment="1">
      <alignment vertical="top" wrapText="1"/>
    </xf>
    <xf numFmtId="180" fontId="9" fillId="0" borderId="10" xfId="0" applyNumberFormat="1" applyFont="1" applyFill="1" applyBorder="1" applyAlignment="1">
      <alignment horizontal="right" vertical="top"/>
    </xf>
    <xf numFmtId="0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180" fontId="14" fillId="0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="110" zoomScaleNormal="110" zoomScalePageLayoutView="0" workbookViewId="0" topLeftCell="A1">
      <selection activeCell="K9" sqref="K9"/>
    </sheetView>
  </sheetViews>
  <sheetFormatPr defaultColWidth="9.140625" defaultRowHeight="12.75"/>
  <cols>
    <col min="1" max="1" width="44.57421875" style="14" customWidth="1"/>
    <col min="2" max="2" width="9.8515625" style="14" customWidth="1"/>
    <col min="3" max="3" width="8.8515625" style="14" customWidth="1"/>
    <col min="4" max="4" width="5.7109375" style="14" customWidth="1"/>
    <col min="5" max="5" width="7.00390625" style="14" customWidth="1"/>
    <col min="6" max="7" width="13.57421875" style="27" customWidth="1"/>
    <col min="8" max="9" width="10.7109375" style="1" customWidth="1"/>
    <col min="10" max="16384" width="9.140625" style="1" customWidth="1"/>
  </cols>
  <sheetData>
    <row r="1" spans="4:7" ht="70.5" customHeight="1">
      <c r="D1" s="47"/>
      <c r="E1" s="65" t="s">
        <v>179</v>
      </c>
      <c r="F1" s="66"/>
      <c r="G1" s="66"/>
    </row>
    <row r="2" ht="6" customHeight="1"/>
    <row r="3" ht="12" customHeight="1"/>
    <row r="4" spans="1:7" s="3" customFormat="1" ht="69" customHeight="1">
      <c r="A4" s="63" t="s">
        <v>132</v>
      </c>
      <c r="B4" s="63"/>
      <c r="C4" s="63"/>
      <c r="D4" s="63"/>
      <c r="E4" s="63"/>
      <c r="F4" s="64"/>
      <c r="G4" s="64"/>
    </row>
    <row r="5" spans="6:7" ht="12.75">
      <c r="F5" s="28"/>
      <c r="G5" s="28" t="s">
        <v>11</v>
      </c>
    </row>
    <row r="6" spans="1:7" s="2" customFormat="1" ht="38.25">
      <c r="A6" s="15" t="s">
        <v>12</v>
      </c>
      <c r="B6" s="15" t="s">
        <v>28</v>
      </c>
      <c r="C6" s="15" t="s">
        <v>27</v>
      </c>
      <c r="D6" s="15" t="s">
        <v>13</v>
      </c>
      <c r="E6" s="15" t="s">
        <v>14</v>
      </c>
      <c r="F6" s="36" t="s">
        <v>53</v>
      </c>
      <c r="G6" s="36" t="s">
        <v>54</v>
      </c>
    </row>
    <row r="7" spans="1:7" s="2" customFormat="1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s="4" customFormat="1" ht="40.5" customHeight="1">
      <c r="A8" s="16" t="s">
        <v>72</v>
      </c>
      <c r="B8" s="10" t="s">
        <v>57</v>
      </c>
      <c r="C8" s="10"/>
      <c r="D8" s="10"/>
      <c r="E8" s="10"/>
      <c r="F8" s="35">
        <f>SUM(F9)</f>
        <v>1046.5</v>
      </c>
      <c r="G8" s="35">
        <f>SUM(G9)</f>
        <v>1046.5</v>
      </c>
    </row>
    <row r="9" spans="1:7" s="4" customFormat="1" ht="94.5" customHeight="1">
      <c r="A9" s="30" t="s">
        <v>91</v>
      </c>
      <c r="B9" s="11" t="s">
        <v>45</v>
      </c>
      <c r="C9" s="11" t="s">
        <v>31</v>
      </c>
      <c r="D9" s="11" t="s">
        <v>15</v>
      </c>
      <c r="E9" s="11" t="s">
        <v>20</v>
      </c>
      <c r="F9" s="25">
        <v>1046.5</v>
      </c>
      <c r="G9" s="25">
        <v>1046.5</v>
      </c>
    </row>
    <row r="10" spans="1:7" s="4" customFormat="1" ht="54.75" customHeight="1">
      <c r="A10" s="16" t="s">
        <v>87</v>
      </c>
      <c r="B10" s="10" t="s">
        <v>58</v>
      </c>
      <c r="C10" s="10"/>
      <c r="D10" s="10"/>
      <c r="E10" s="10"/>
      <c r="F10" s="35">
        <f>SUM(F11)</f>
        <v>40</v>
      </c>
      <c r="G10" s="35">
        <f>SUM(G11)</f>
        <v>40</v>
      </c>
    </row>
    <row r="11" spans="1:7" s="4" customFormat="1" ht="97.5" customHeight="1">
      <c r="A11" s="38" t="s">
        <v>92</v>
      </c>
      <c r="B11" s="11" t="s">
        <v>46</v>
      </c>
      <c r="C11" s="11" t="s">
        <v>31</v>
      </c>
      <c r="D11" s="11" t="s">
        <v>15</v>
      </c>
      <c r="E11" s="11" t="s">
        <v>20</v>
      </c>
      <c r="F11" s="25">
        <v>40</v>
      </c>
      <c r="G11" s="25">
        <v>40</v>
      </c>
    </row>
    <row r="12" spans="1:7" s="4" customFormat="1" ht="83.25" customHeight="1">
      <c r="A12" s="16" t="s">
        <v>156</v>
      </c>
      <c r="B12" s="10" t="s">
        <v>59</v>
      </c>
      <c r="C12" s="10"/>
      <c r="D12" s="10"/>
      <c r="E12" s="10"/>
      <c r="F12" s="35">
        <f>SUM(F13:F15)</f>
        <v>6866</v>
      </c>
      <c r="G12" s="35">
        <f>SUM(G13:G15)</f>
        <v>5239</v>
      </c>
    </row>
    <row r="13" spans="1:7" s="4" customFormat="1" ht="195.75" customHeight="1">
      <c r="A13" s="42" t="s">
        <v>157</v>
      </c>
      <c r="B13" s="11" t="s">
        <v>47</v>
      </c>
      <c r="C13" s="11" t="s">
        <v>69</v>
      </c>
      <c r="D13" s="11" t="s">
        <v>15</v>
      </c>
      <c r="E13" s="11" t="s">
        <v>20</v>
      </c>
      <c r="F13" s="25">
        <v>876.3</v>
      </c>
      <c r="G13" s="25">
        <v>876.3</v>
      </c>
    </row>
    <row r="14" spans="1:7" s="4" customFormat="1" ht="158.25" customHeight="1">
      <c r="A14" s="38" t="s">
        <v>159</v>
      </c>
      <c r="B14" s="11" t="s">
        <v>47</v>
      </c>
      <c r="C14" s="11" t="s">
        <v>31</v>
      </c>
      <c r="D14" s="11" t="s">
        <v>15</v>
      </c>
      <c r="E14" s="11" t="s">
        <v>20</v>
      </c>
      <c r="F14" s="25">
        <v>5696.7</v>
      </c>
      <c r="G14" s="25">
        <v>4069.7</v>
      </c>
    </row>
    <row r="15" spans="1:7" s="4" customFormat="1" ht="124.5" customHeight="1">
      <c r="A15" s="30" t="s">
        <v>158</v>
      </c>
      <c r="B15" s="11" t="s">
        <v>177</v>
      </c>
      <c r="C15" s="11" t="s">
        <v>31</v>
      </c>
      <c r="D15" s="11" t="s">
        <v>25</v>
      </c>
      <c r="E15" s="11" t="s">
        <v>16</v>
      </c>
      <c r="F15" s="25">
        <v>293</v>
      </c>
      <c r="G15" s="25">
        <v>293</v>
      </c>
    </row>
    <row r="16" spans="1:7" s="4" customFormat="1" ht="56.25" customHeight="1">
      <c r="A16" s="16" t="s">
        <v>88</v>
      </c>
      <c r="B16" s="10" t="s">
        <v>60</v>
      </c>
      <c r="C16" s="10"/>
      <c r="D16" s="10"/>
      <c r="E16" s="10"/>
      <c r="F16" s="35">
        <f>SUM(F17:F18)</f>
        <v>263</v>
      </c>
      <c r="G16" s="35">
        <f>SUM(G17:G18)</f>
        <v>263</v>
      </c>
    </row>
    <row r="17" spans="1:7" s="4" customFormat="1" ht="122.25" customHeight="1">
      <c r="A17" s="38" t="s">
        <v>154</v>
      </c>
      <c r="B17" s="11" t="s">
        <v>48</v>
      </c>
      <c r="C17" s="11" t="s">
        <v>31</v>
      </c>
      <c r="D17" s="11" t="s">
        <v>15</v>
      </c>
      <c r="E17" s="11" t="s">
        <v>20</v>
      </c>
      <c r="F17" s="25">
        <v>123</v>
      </c>
      <c r="G17" s="25">
        <v>123</v>
      </c>
    </row>
    <row r="18" spans="1:7" s="4" customFormat="1" ht="108.75" customHeight="1">
      <c r="A18" s="38" t="s">
        <v>93</v>
      </c>
      <c r="B18" s="11" t="s">
        <v>48</v>
      </c>
      <c r="C18" s="11" t="s">
        <v>70</v>
      </c>
      <c r="D18" s="11" t="s">
        <v>15</v>
      </c>
      <c r="E18" s="11" t="s">
        <v>20</v>
      </c>
      <c r="F18" s="25">
        <v>140</v>
      </c>
      <c r="G18" s="25">
        <v>140</v>
      </c>
    </row>
    <row r="19" spans="1:7" s="4" customFormat="1" ht="49.5" customHeight="1">
      <c r="A19" s="31" t="s">
        <v>144</v>
      </c>
      <c r="B19" s="10" t="s">
        <v>64</v>
      </c>
      <c r="C19" s="10"/>
      <c r="D19" s="10"/>
      <c r="E19" s="10"/>
      <c r="F19" s="35">
        <f>F21</f>
        <v>27700</v>
      </c>
      <c r="G19" s="35">
        <f>G21</f>
        <v>35200</v>
      </c>
    </row>
    <row r="20" spans="1:7" s="4" customFormat="1" ht="42" customHeight="1" hidden="1">
      <c r="A20" s="31" t="s">
        <v>145</v>
      </c>
      <c r="B20" s="10" t="s">
        <v>65</v>
      </c>
      <c r="C20" s="10"/>
      <c r="D20" s="10"/>
      <c r="E20" s="10"/>
      <c r="F20" s="35">
        <f>F21</f>
        <v>27700</v>
      </c>
      <c r="G20" s="35">
        <f>G21</f>
        <v>35200</v>
      </c>
    </row>
    <row r="21" spans="1:7" s="4" customFormat="1" ht="116.25" customHeight="1">
      <c r="A21" s="30" t="s">
        <v>164</v>
      </c>
      <c r="B21" s="11" t="s">
        <v>165</v>
      </c>
      <c r="C21" s="11" t="s">
        <v>31</v>
      </c>
      <c r="D21" s="11" t="s">
        <v>18</v>
      </c>
      <c r="E21" s="11" t="s">
        <v>21</v>
      </c>
      <c r="F21" s="25">
        <v>27700</v>
      </c>
      <c r="G21" s="25">
        <v>35200</v>
      </c>
    </row>
    <row r="22" spans="1:7" s="4" customFormat="1" ht="52.5" customHeight="1" hidden="1">
      <c r="A22" s="31" t="s">
        <v>146</v>
      </c>
      <c r="B22" s="10" t="s">
        <v>66</v>
      </c>
      <c r="C22" s="10"/>
      <c r="D22" s="10"/>
      <c r="E22" s="10"/>
      <c r="F22" s="35">
        <f>F23</f>
        <v>0</v>
      </c>
      <c r="G22" s="35">
        <f>G23</f>
        <v>0</v>
      </c>
    </row>
    <row r="23" spans="1:7" s="4" customFormat="1" ht="110.25" customHeight="1" hidden="1">
      <c r="A23" s="30" t="s">
        <v>147</v>
      </c>
      <c r="B23" s="11" t="s">
        <v>49</v>
      </c>
      <c r="C23" s="11" t="s">
        <v>31</v>
      </c>
      <c r="D23" s="11" t="s">
        <v>18</v>
      </c>
      <c r="E23" s="11" t="s">
        <v>21</v>
      </c>
      <c r="F23" s="25">
        <v>0</v>
      </c>
      <c r="G23" s="25">
        <v>0</v>
      </c>
    </row>
    <row r="24" spans="1:7" s="4" customFormat="1" ht="80.25" customHeight="1" hidden="1">
      <c r="A24" s="31" t="s">
        <v>148</v>
      </c>
      <c r="B24" s="10" t="s">
        <v>67</v>
      </c>
      <c r="C24" s="10"/>
      <c r="D24" s="10"/>
      <c r="E24" s="10"/>
      <c r="F24" s="35">
        <f>F25</f>
        <v>0</v>
      </c>
      <c r="G24" s="35">
        <f>G25</f>
        <v>0</v>
      </c>
    </row>
    <row r="25" spans="1:7" s="4" customFormat="1" ht="161.25" customHeight="1" hidden="1">
      <c r="A25" s="30" t="s">
        <v>149</v>
      </c>
      <c r="B25" s="11" t="s">
        <v>50</v>
      </c>
      <c r="C25" s="11" t="s">
        <v>31</v>
      </c>
      <c r="D25" s="11" t="s">
        <v>18</v>
      </c>
      <c r="E25" s="11" t="s">
        <v>21</v>
      </c>
      <c r="F25" s="25">
        <v>0</v>
      </c>
      <c r="G25" s="25">
        <v>0</v>
      </c>
    </row>
    <row r="26" spans="1:7" s="4" customFormat="1" ht="30" customHeight="1" hidden="1">
      <c r="A26" s="31" t="s">
        <v>150</v>
      </c>
      <c r="B26" s="10" t="s">
        <v>68</v>
      </c>
      <c r="C26" s="10"/>
      <c r="D26" s="10"/>
      <c r="E26" s="10"/>
      <c r="F26" s="35">
        <f>F27</f>
        <v>0</v>
      </c>
      <c r="G26" s="35">
        <f>G27</f>
        <v>0</v>
      </c>
    </row>
    <row r="27" spans="1:7" s="4" customFormat="1" ht="105.75" customHeight="1" hidden="1">
      <c r="A27" s="30" t="s">
        <v>151</v>
      </c>
      <c r="B27" s="11" t="s">
        <v>51</v>
      </c>
      <c r="C27" s="11" t="s">
        <v>31</v>
      </c>
      <c r="D27" s="11" t="s">
        <v>18</v>
      </c>
      <c r="E27" s="11" t="s">
        <v>21</v>
      </c>
      <c r="F27" s="25">
        <v>0</v>
      </c>
      <c r="G27" s="25">
        <v>0</v>
      </c>
    </row>
    <row r="28" spans="1:7" s="4" customFormat="1" ht="42" customHeight="1" hidden="1">
      <c r="A28" s="56" t="s">
        <v>152</v>
      </c>
      <c r="B28" s="22" t="s">
        <v>73</v>
      </c>
      <c r="C28" s="22"/>
      <c r="D28" s="22"/>
      <c r="E28" s="22"/>
      <c r="F28" s="57">
        <f>F29</f>
        <v>0</v>
      </c>
      <c r="G28" s="57">
        <f>G29</f>
        <v>0</v>
      </c>
    </row>
    <row r="29" spans="1:7" s="4" customFormat="1" ht="81.75" customHeight="1" hidden="1">
      <c r="A29" s="58" t="s">
        <v>153</v>
      </c>
      <c r="B29" s="21" t="s">
        <v>1</v>
      </c>
      <c r="C29" s="21" t="s">
        <v>31</v>
      </c>
      <c r="D29" s="21" t="s">
        <v>26</v>
      </c>
      <c r="E29" s="21" t="s">
        <v>17</v>
      </c>
      <c r="F29" s="59">
        <v>0</v>
      </c>
      <c r="G29" s="59">
        <v>0</v>
      </c>
    </row>
    <row r="30" spans="1:7" s="4" customFormat="1" ht="0" customHeight="1" hidden="1">
      <c r="A30" s="60" t="s">
        <v>84</v>
      </c>
      <c r="B30" s="61" t="s">
        <v>1</v>
      </c>
      <c r="C30" s="61" t="s">
        <v>31</v>
      </c>
      <c r="D30" s="61" t="s">
        <v>26</v>
      </c>
      <c r="E30" s="61" t="s">
        <v>17</v>
      </c>
      <c r="F30" s="62">
        <v>0</v>
      </c>
      <c r="G30" s="62">
        <v>0</v>
      </c>
    </row>
    <row r="31" spans="1:7" s="4" customFormat="1" ht="57" customHeight="1">
      <c r="A31" s="37" t="s">
        <v>161</v>
      </c>
      <c r="B31" s="10" t="s">
        <v>74</v>
      </c>
      <c r="C31" s="10"/>
      <c r="D31" s="10"/>
      <c r="E31" s="10"/>
      <c r="F31" s="35">
        <f>F32+F33</f>
        <v>6385</v>
      </c>
      <c r="G31" s="35">
        <f>G32+G33</f>
        <v>6385</v>
      </c>
    </row>
    <row r="32" spans="1:7" s="4" customFormat="1" ht="108.75" customHeight="1">
      <c r="A32" s="32" t="s">
        <v>160</v>
      </c>
      <c r="B32" s="11" t="s">
        <v>167</v>
      </c>
      <c r="C32" s="11" t="s">
        <v>31</v>
      </c>
      <c r="D32" s="11" t="s">
        <v>26</v>
      </c>
      <c r="E32" s="11" t="s">
        <v>15</v>
      </c>
      <c r="F32" s="25">
        <v>5000</v>
      </c>
      <c r="G32" s="25">
        <v>5000</v>
      </c>
    </row>
    <row r="33" spans="1:7" s="4" customFormat="1" ht="121.5" customHeight="1">
      <c r="A33" s="32" t="s">
        <v>162</v>
      </c>
      <c r="B33" s="11" t="s">
        <v>0</v>
      </c>
      <c r="C33" s="11" t="s">
        <v>40</v>
      </c>
      <c r="D33" s="11" t="s">
        <v>26</v>
      </c>
      <c r="E33" s="11" t="s">
        <v>15</v>
      </c>
      <c r="F33" s="25">
        <v>1385</v>
      </c>
      <c r="G33" s="25">
        <v>1385</v>
      </c>
    </row>
    <row r="34" spans="1:8" s="4" customFormat="1" ht="42.75" customHeight="1">
      <c r="A34" s="37" t="s">
        <v>75</v>
      </c>
      <c r="B34" s="10" t="s">
        <v>76</v>
      </c>
      <c r="C34" s="10"/>
      <c r="D34" s="10"/>
      <c r="E34" s="10"/>
      <c r="F34" s="35">
        <f>F35</f>
        <v>0</v>
      </c>
      <c r="G34" s="35">
        <f>G35</f>
        <v>2268.7</v>
      </c>
      <c r="H34" s="5"/>
    </row>
    <row r="35" spans="1:7" s="4" customFormat="1" ht="96.75" customHeight="1">
      <c r="A35" s="32" t="s">
        <v>135</v>
      </c>
      <c r="B35" s="11" t="s">
        <v>166</v>
      </c>
      <c r="C35" s="11" t="s">
        <v>35</v>
      </c>
      <c r="D35" s="11" t="s">
        <v>26</v>
      </c>
      <c r="E35" s="11" t="s">
        <v>15</v>
      </c>
      <c r="F35" s="25">
        <v>0</v>
      </c>
      <c r="G35" s="25">
        <v>2268.7</v>
      </c>
    </row>
    <row r="36" spans="1:7" s="4" customFormat="1" ht="57.75" customHeight="1">
      <c r="A36" s="37" t="s">
        <v>77</v>
      </c>
      <c r="B36" s="10" t="s">
        <v>78</v>
      </c>
      <c r="C36" s="10"/>
      <c r="D36" s="10"/>
      <c r="E36" s="10"/>
      <c r="F36" s="35">
        <f>F37</f>
        <v>1000</v>
      </c>
      <c r="G36" s="35">
        <f>G37</f>
        <v>0</v>
      </c>
    </row>
    <row r="37" spans="1:7" s="4" customFormat="1" ht="95.25" customHeight="1">
      <c r="A37" s="17" t="s">
        <v>155</v>
      </c>
      <c r="B37" s="11" t="s">
        <v>168</v>
      </c>
      <c r="C37" s="7" t="s">
        <v>31</v>
      </c>
      <c r="D37" s="7" t="s">
        <v>26</v>
      </c>
      <c r="E37" s="7" t="s">
        <v>16</v>
      </c>
      <c r="F37" s="8">
        <v>1000</v>
      </c>
      <c r="G37" s="8">
        <v>0</v>
      </c>
    </row>
    <row r="38" spans="1:7" s="4" customFormat="1" ht="54.75" customHeight="1">
      <c r="A38" s="16" t="s">
        <v>163</v>
      </c>
      <c r="B38" s="10" t="s">
        <v>79</v>
      </c>
      <c r="C38" s="10"/>
      <c r="D38" s="10"/>
      <c r="E38" s="10"/>
      <c r="F38" s="35">
        <f>F39</f>
        <v>60</v>
      </c>
      <c r="G38" s="35">
        <f>G39</f>
        <v>0</v>
      </c>
    </row>
    <row r="39" spans="1:7" s="5" customFormat="1" ht="93.75" customHeight="1">
      <c r="A39" s="38" t="s">
        <v>171</v>
      </c>
      <c r="B39" s="11" t="s">
        <v>170</v>
      </c>
      <c r="C39" s="11" t="s">
        <v>31</v>
      </c>
      <c r="D39" s="11" t="s">
        <v>26</v>
      </c>
      <c r="E39" s="11" t="s">
        <v>17</v>
      </c>
      <c r="F39" s="25">
        <v>60</v>
      </c>
      <c r="G39" s="25">
        <v>0</v>
      </c>
    </row>
    <row r="40" spans="1:7" s="4" customFormat="1" ht="56.25" customHeight="1">
      <c r="A40" s="29" t="s">
        <v>89</v>
      </c>
      <c r="B40" s="10" t="s">
        <v>61</v>
      </c>
      <c r="C40" s="21"/>
      <c r="D40" s="11"/>
      <c r="E40" s="11"/>
      <c r="F40" s="35">
        <f>SUM(F41)</f>
        <v>838.2</v>
      </c>
      <c r="G40" s="35">
        <f>SUM(G41)</f>
        <v>838.2</v>
      </c>
    </row>
    <row r="41" spans="1:7" s="4" customFormat="1" ht="111.75" customHeight="1">
      <c r="A41" s="42" t="s">
        <v>94</v>
      </c>
      <c r="B41" s="11" t="s">
        <v>139</v>
      </c>
      <c r="C41" s="11" t="s">
        <v>40</v>
      </c>
      <c r="D41" s="11" t="s">
        <v>24</v>
      </c>
      <c r="E41" s="11" t="s">
        <v>15</v>
      </c>
      <c r="F41" s="25">
        <v>838.2</v>
      </c>
      <c r="G41" s="25">
        <v>838.2</v>
      </c>
    </row>
    <row r="42" spans="1:7" s="4" customFormat="1" ht="56.25" customHeight="1">
      <c r="A42" s="29" t="s">
        <v>90</v>
      </c>
      <c r="B42" s="10" t="s">
        <v>62</v>
      </c>
      <c r="C42" s="22"/>
      <c r="D42" s="10"/>
      <c r="E42" s="10"/>
      <c r="F42" s="35">
        <f>SUM(F43:F45)</f>
        <v>803</v>
      </c>
      <c r="G42" s="35">
        <f>SUM(G43:G45)</f>
        <v>562.5</v>
      </c>
    </row>
    <row r="43" spans="1:7" s="4" customFormat="1" ht="105.75" customHeight="1">
      <c r="A43" s="32" t="s">
        <v>131</v>
      </c>
      <c r="B43" s="11" t="s">
        <v>142</v>
      </c>
      <c r="C43" s="11" t="s">
        <v>35</v>
      </c>
      <c r="D43" s="11" t="s">
        <v>19</v>
      </c>
      <c r="E43" s="11" t="s">
        <v>15</v>
      </c>
      <c r="F43" s="25">
        <v>0</v>
      </c>
      <c r="G43" s="25">
        <v>0</v>
      </c>
    </row>
    <row r="44" spans="1:7" s="4" customFormat="1" ht="94.5" customHeight="1">
      <c r="A44" s="42" t="s">
        <v>107</v>
      </c>
      <c r="B44" s="11" t="s">
        <v>143</v>
      </c>
      <c r="C44" s="11" t="s">
        <v>31</v>
      </c>
      <c r="D44" s="11" t="s">
        <v>19</v>
      </c>
      <c r="E44" s="11" t="s">
        <v>16</v>
      </c>
      <c r="F44" s="25">
        <v>562.5</v>
      </c>
      <c r="G44" s="25">
        <v>562.5</v>
      </c>
    </row>
    <row r="45" spans="1:7" s="4" customFormat="1" ht="120.75" customHeight="1">
      <c r="A45" s="42" t="s">
        <v>106</v>
      </c>
      <c r="B45" s="20" t="s">
        <v>142</v>
      </c>
      <c r="C45" s="20" t="s">
        <v>40</v>
      </c>
      <c r="D45" s="20" t="s">
        <v>19</v>
      </c>
      <c r="E45" s="20" t="s">
        <v>17</v>
      </c>
      <c r="F45" s="34">
        <v>240.5</v>
      </c>
      <c r="G45" s="34">
        <v>0</v>
      </c>
    </row>
    <row r="46" spans="1:7" s="5" customFormat="1" ht="56.25" customHeight="1">
      <c r="A46" s="29" t="s">
        <v>56</v>
      </c>
      <c r="B46" s="10" t="s">
        <v>63</v>
      </c>
      <c r="C46" s="10"/>
      <c r="D46" s="10"/>
      <c r="E46" s="10"/>
      <c r="F46" s="35">
        <f>SUM(F47)</f>
        <v>1053</v>
      </c>
      <c r="G46" s="35">
        <f>SUM(G47)</f>
        <v>0</v>
      </c>
    </row>
    <row r="47" spans="1:7" s="4" customFormat="1" ht="111" customHeight="1">
      <c r="A47" s="42" t="s">
        <v>130</v>
      </c>
      <c r="B47" s="11" t="s">
        <v>129</v>
      </c>
      <c r="C47" s="11" t="s">
        <v>40</v>
      </c>
      <c r="D47" s="11" t="s">
        <v>24</v>
      </c>
      <c r="E47" s="11" t="s">
        <v>15</v>
      </c>
      <c r="F47" s="25">
        <v>1053</v>
      </c>
      <c r="G47" s="25">
        <v>0</v>
      </c>
    </row>
    <row r="48" spans="1:7" s="5" customFormat="1" ht="56.25" customHeight="1">
      <c r="A48" s="29" t="s">
        <v>55</v>
      </c>
      <c r="B48" s="10" t="s">
        <v>140</v>
      </c>
      <c r="C48" s="10"/>
      <c r="D48" s="10"/>
      <c r="E48" s="10"/>
      <c r="F48" s="35">
        <f>SUM(F49)</f>
        <v>188.7</v>
      </c>
      <c r="G48" s="35">
        <f>SUM(G49)</f>
        <v>188.7</v>
      </c>
    </row>
    <row r="49" spans="1:7" s="5" customFormat="1" ht="84.75" customHeight="1">
      <c r="A49" s="42" t="s">
        <v>95</v>
      </c>
      <c r="B49" s="11" t="s">
        <v>141</v>
      </c>
      <c r="C49" s="11" t="s">
        <v>31</v>
      </c>
      <c r="D49" s="11" t="s">
        <v>22</v>
      </c>
      <c r="E49" s="11" t="s">
        <v>22</v>
      </c>
      <c r="F49" s="25">
        <v>188.7</v>
      </c>
      <c r="G49" s="25">
        <v>188.7</v>
      </c>
    </row>
    <row r="50" spans="1:7" s="2" customFormat="1" ht="19.5" customHeight="1">
      <c r="A50" s="15" t="s">
        <v>126</v>
      </c>
      <c r="B50" s="15"/>
      <c r="C50" s="15"/>
      <c r="D50" s="15"/>
      <c r="E50" s="15"/>
      <c r="F50" s="33">
        <f>SUM(F51:F94)-F65</f>
        <v>180491.92999999996</v>
      </c>
      <c r="G50" s="33">
        <f>SUM(G51:G94)-G65</f>
        <v>205750.53000000003</v>
      </c>
    </row>
    <row r="51" spans="1:7" s="4" customFormat="1" ht="114.75">
      <c r="A51" s="38" t="s">
        <v>8</v>
      </c>
      <c r="B51" s="11" t="s">
        <v>9</v>
      </c>
      <c r="C51" s="11" t="s">
        <v>69</v>
      </c>
      <c r="D51" s="11" t="s">
        <v>15</v>
      </c>
      <c r="E51" s="11" t="s">
        <v>16</v>
      </c>
      <c r="F51" s="25">
        <v>1088.7</v>
      </c>
      <c r="G51" s="25">
        <v>1088.7</v>
      </c>
    </row>
    <row r="52" spans="1:7" s="4" customFormat="1" ht="98.25" customHeight="1">
      <c r="A52" s="43" t="s">
        <v>108</v>
      </c>
      <c r="B52" s="11" t="s">
        <v>29</v>
      </c>
      <c r="C52" s="11" t="s">
        <v>69</v>
      </c>
      <c r="D52" s="11" t="s">
        <v>15</v>
      </c>
      <c r="E52" s="11" t="s">
        <v>17</v>
      </c>
      <c r="F52" s="25">
        <v>3087.9</v>
      </c>
      <c r="G52" s="25">
        <v>3087.9</v>
      </c>
    </row>
    <row r="53" spans="1:7" s="4" customFormat="1" ht="54.75" customHeight="1">
      <c r="A53" s="43" t="s">
        <v>109</v>
      </c>
      <c r="B53" s="11" t="s">
        <v>30</v>
      </c>
      <c r="C53" s="11" t="s">
        <v>31</v>
      </c>
      <c r="D53" s="11" t="s">
        <v>15</v>
      </c>
      <c r="E53" s="11" t="s">
        <v>17</v>
      </c>
      <c r="F53" s="25">
        <v>947.5</v>
      </c>
      <c r="G53" s="25">
        <v>951.9</v>
      </c>
    </row>
    <row r="54" spans="1:7" s="4" customFormat="1" ht="42.75" customHeight="1">
      <c r="A54" s="43" t="s">
        <v>110</v>
      </c>
      <c r="B54" s="11" t="s">
        <v>30</v>
      </c>
      <c r="C54" s="11" t="s">
        <v>70</v>
      </c>
      <c r="D54" s="11" t="s">
        <v>15</v>
      </c>
      <c r="E54" s="11" t="s">
        <v>17</v>
      </c>
      <c r="F54" s="25">
        <v>9</v>
      </c>
      <c r="G54" s="25">
        <v>9</v>
      </c>
    </row>
    <row r="55" spans="1:7" s="4" customFormat="1" ht="108" customHeight="1">
      <c r="A55" s="42" t="s">
        <v>111</v>
      </c>
      <c r="B55" s="11" t="s">
        <v>29</v>
      </c>
      <c r="C55" s="11" t="s">
        <v>69</v>
      </c>
      <c r="D55" s="11" t="s">
        <v>15</v>
      </c>
      <c r="E55" s="11" t="s">
        <v>18</v>
      </c>
      <c r="F55" s="25">
        <v>11114.8</v>
      </c>
      <c r="G55" s="25">
        <v>12741.8</v>
      </c>
    </row>
    <row r="56" spans="1:7" s="4" customFormat="1" ht="54.75" customHeight="1">
      <c r="A56" s="44" t="s">
        <v>112</v>
      </c>
      <c r="B56" s="11" t="s">
        <v>30</v>
      </c>
      <c r="C56" s="11" t="s">
        <v>31</v>
      </c>
      <c r="D56" s="11" t="s">
        <v>15</v>
      </c>
      <c r="E56" s="11" t="s">
        <v>18</v>
      </c>
      <c r="F56" s="25">
        <v>2</v>
      </c>
      <c r="G56" s="25">
        <v>2</v>
      </c>
    </row>
    <row r="57" spans="1:7" s="4" customFormat="1" ht="54.75" customHeight="1">
      <c r="A57" s="42" t="s">
        <v>113</v>
      </c>
      <c r="B57" s="11" t="s">
        <v>30</v>
      </c>
      <c r="C57" s="11" t="s">
        <v>70</v>
      </c>
      <c r="D57" s="11" t="s">
        <v>15</v>
      </c>
      <c r="E57" s="11" t="s">
        <v>18</v>
      </c>
      <c r="F57" s="25">
        <v>70.6</v>
      </c>
      <c r="G57" s="25">
        <v>70.6</v>
      </c>
    </row>
    <row r="58" spans="1:7" s="4" customFormat="1" ht="55.5" customHeight="1">
      <c r="A58" s="43" t="s">
        <v>98</v>
      </c>
      <c r="B58" s="11" t="s">
        <v>32</v>
      </c>
      <c r="C58" s="11" t="s">
        <v>70</v>
      </c>
      <c r="D58" s="11" t="s">
        <v>15</v>
      </c>
      <c r="E58" s="11" t="s">
        <v>19</v>
      </c>
      <c r="F58" s="25">
        <v>500</v>
      </c>
      <c r="G58" s="25">
        <v>500</v>
      </c>
    </row>
    <row r="59" spans="1:7" s="4" customFormat="1" ht="71.25" customHeight="1">
      <c r="A59" s="45" t="s">
        <v>99</v>
      </c>
      <c r="B59" s="11" t="s">
        <v>10</v>
      </c>
      <c r="C59" s="11" t="s">
        <v>70</v>
      </c>
      <c r="D59" s="11" t="s">
        <v>15</v>
      </c>
      <c r="E59" s="11" t="s">
        <v>19</v>
      </c>
      <c r="F59" s="25">
        <v>637.3</v>
      </c>
      <c r="G59" s="25">
        <v>637.3</v>
      </c>
    </row>
    <row r="60" spans="1:7" s="4" customFormat="1" ht="69.75" customHeight="1">
      <c r="A60" s="46" t="s">
        <v>100</v>
      </c>
      <c r="B60" s="11" t="s">
        <v>33</v>
      </c>
      <c r="C60" s="11" t="s">
        <v>31</v>
      </c>
      <c r="D60" s="11" t="s">
        <v>17</v>
      </c>
      <c r="E60" s="11" t="s">
        <v>21</v>
      </c>
      <c r="F60" s="25">
        <v>103.4</v>
      </c>
      <c r="G60" s="25">
        <v>103.4</v>
      </c>
    </row>
    <row r="61" spans="1:7" s="4" customFormat="1" ht="69" customHeight="1">
      <c r="A61" s="46" t="s">
        <v>101</v>
      </c>
      <c r="B61" s="11" t="s">
        <v>34</v>
      </c>
      <c r="C61" s="11" t="s">
        <v>31</v>
      </c>
      <c r="D61" s="11" t="s">
        <v>17</v>
      </c>
      <c r="E61" s="11" t="s">
        <v>21</v>
      </c>
      <c r="F61" s="25">
        <v>96.6</v>
      </c>
      <c r="G61" s="25">
        <v>96.6</v>
      </c>
    </row>
    <row r="62" spans="1:7" s="4" customFormat="1" ht="55.5" customHeight="1">
      <c r="A62" s="38" t="s">
        <v>136</v>
      </c>
      <c r="B62" s="11" t="s">
        <v>137</v>
      </c>
      <c r="C62" s="11" t="s">
        <v>138</v>
      </c>
      <c r="D62" s="11" t="s">
        <v>17</v>
      </c>
      <c r="E62" s="11" t="s">
        <v>21</v>
      </c>
      <c r="F62" s="26">
        <v>3292.63</v>
      </c>
      <c r="G62" s="26">
        <v>3292.63</v>
      </c>
    </row>
    <row r="63" spans="1:7" s="4" customFormat="1" ht="109.5" customHeight="1">
      <c r="A63" s="17" t="s">
        <v>134</v>
      </c>
      <c r="B63" s="11" t="s">
        <v>169</v>
      </c>
      <c r="C63" s="11" t="s">
        <v>31</v>
      </c>
      <c r="D63" s="11" t="s">
        <v>26</v>
      </c>
      <c r="E63" s="11" t="s">
        <v>16</v>
      </c>
      <c r="F63" s="25">
        <v>4260</v>
      </c>
      <c r="G63" s="25">
        <v>4260</v>
      </c>
    </row>
    <row r="64" spans="1:7" s="4" customFormat="1" ht="60" customHeight="1">
      <c r="A64" s="32" t="s">
        <v>178</v>
      </c>
      <c r="B64" s="11" t="s">
        <v>172</v>
      </c>
      <c r="C64" s="11" t="s">
        <v>31</v>
      </c>
      <c r="D64" s="11" t="s">
        <v>26</v>
      </c>
      <c r="E64" s="11" t="s">
        <v>17</v>
      </c>
      <c r="F64" s="25">
        <v>16921.5</v>
      </c>
      <c r="G64" s="25">
        <v>17663.3</v>
      </c>
    </row>
    <row r="65" spans="1:7" s="4" customFormat="1" ht="15" customHeight="1">
      <c r="A65" s="39" t="s">
        <v>84</v>
      </c>
      <c r="B65" s="40" t="s">
        <v>172</v>
      </c>
      <c r="C65" s="40" t="s">
        <v>31</v>
      </c>
      <c r="D65" s="40" t="s">
        <v>26</v>
      </c>
      <c r="E65" s="40" t="s">
        <v>17</v>
      </c>
      <c r="F65" s="41">
        <v>12106.5</v>
      </c>
      <c r="G65" s="41">
        <v>12848.3</v>
      </c>
    </row>
    <row r="66" spans="1:7" s="5" customFormat="1" ht="96.75" customHeight="1">
      <c r="A66" s="43" t="s">
        <v>104</v>
      </c>
      <c r="B66" s="23" t="s">
        <v>36</v>
      </c>
      <c r="C66" s="11" t="s">
        <v>69</v>
      </c>
      <c r="D66" s="24" t="s">
        <v>26</v>
      </c>
      <c r="E66" s="24" t="s">
        <v>26</v>
      </c>
      <c r="F66" s="25">
        <v>5201.9</v>
      </c>
      <c r="G66" s="25">
        <v>5201.9</v>
      </c>
    </row>
    <row r="67" spans="1:7" s="5" customFormat="1" ht="59.25" customHeight="1">
      <c r="A67" s="43" t="s">
        <v>105</v>
      </c>
      <c r="B67" s="23" t="s">
        <v>36</v>
      </c>
      <c r="C67" s="11" t="s">
        <v>31</v>
      </c>
      <c r="D67" s="24" t="s">
        <v>26</v>
      </c>
      <c r="E67" s="24" t="s">
        <v>26</v>
      </c>
      <c r="F67" s="25">
        <v>321.7</v>
      </c>
      <c r="G67" s="25">
        <v>321.7</v>
      </c>
    </row>
    <row r="68" spans="1:7" s="4" customFormat="1" ht="93" customHeight="1">
      <c r="A68" s="38" t="s">
        <v>104</v>
      </c>
      <c r="B68" s="11" t="s">
        <v>36</v>
      </c>
      <c r="C68" s="11" t="s">
        <v>69</v>
      </c>
      <c r="D68" s="11" t="s">
        <v>24</v>
      </c>
      <c r="E68" s="11" t="s">
        <v>15</v>
      </c>
      <c r="F68" s="25">
        <v>4204.4</v>
      </c>
      <c r="G68" s="25">
        <v>4204.4</v>
      </c>
    </row>
    <row r="69" spans="1:7" s="4" customFormat="1" ht="64.5" customHeight="1">
      <c r="A69" s="42" t="s">
        <v>105</v>
      </c>
      <c r="B69" s="11" t="s">
        <v>36</v>
      </c>
      <c r="C69" s="11" t="s">
        <v>31</v>
      </c>
      <c r="D69" s="11" t="s">
        <v>24</v>
      </c>
      <c r="E69" s="11" t="s">
        <v>15</v>
      </c>
      <c r="F69" s="25">
        <v>544.5</v>
      </c>
      <c r="G69" s="25">
        <v>550.4</v>
      </c>
    </row>
    <row r="70" spans="1:7" s="4" customFormat="1" ht="53.25" customHeight="1">
      <c r="A70" s="42" t="s">
        <v>114</v>
      </c>
      <c r="B70" s="11" t="s">
        <v>36</v>
      </c>
      <c r="C70" s="11" t="s">
        <v>70</v>
      </c>
      <c r="D70" s="11" t="s">
        <v>24</v>
      </c>
      <c r="E70" s="11" t="s">
        <v>15</v>
      </c>
      <c r="F70" s="25">
        <v>33.4</v>
      </c>
      <c r="G70" s="25">
        <v>33.4</v>
      </c>
    </row>
    <row r="71" spans="1:7" s="4" customFormat="1" ht="68.25" customHeight="1">
      <c r="A71" s="42" t="s">
        <v>115</v>
      </c>
      <c r="B71" s="11" t="s">
        <v>39</v>
      </c>
      <c r="C71" s="11" t="s">
        <v>40</v>
      </c>
      <c r="D71" s="11" t="s">
        <v>24</v>
      </c>
      <c r="E71" s="11" t="s">
        <v>15</v>
      </c>
      <c r="F71" s="25">
        <v>4924</v>
      </c>
      <c r="G71" s="25">
        <v>4948.2</v>
      </c>
    </row>
    <row r="72" spans="1:7" s="4" customFormat="1" ht="81" customHeight="1">
      <c r="A72" s="42" t="s">
        <v>116</v>
      </c>
      <c r="B72" s="11" t="s">
        <v>39</v>
      </c>
      <c r="C72" s="11" t="s">
        <v>40</v>
      </c>
      <c r="D72" s="11" t="s">
        <v>24</v>
      </c>
      <c r="E72" s="11" t="s">
        <v>15</v>
      </c>
      <c r="F72" s="25">
        <v>1819.4</v>
      </c>
      <c r="G72" s="25">
        <v>1823.4</v>
      </c>
    </row>
    <row r="73" spans="1:7" s="4" customFormat="1" ht="81" customHeight="1">
      <c r="A73" s="42" t="s">
        <v>117</v>
      </c>
      <c r="B73" s="11" t="s">
        <v>39</v>
      </c>
      <c r="C73" s="11" t="s">
        <v>40</v>
      </c>
      <c r="D73" s="11" t="s">
        <v>24</v>
      </c>
      <c r="E73" s="11" t="s">
        <v>15</v>
      </c>
      <c r="F73" s="25">
        <v>2691.4</v>
      </c>
      <c r="G73" s="25">
        <v>2695.9</v>
      </c>
    </row>
    <row r="74" spans="1:7" s="4" customFormat="1" ht="66.75" customHeight="1">
      <c r="A74" s="42" t="s">
        <v>118</v>
      </c>
      <c r="B74" s="11" t="s">
        <v>39</v>
      </c>
      <c r="C74" s="11" t="s">
        <v>40</v>
      </c>
      <c r="D74" s="11" t="s">
        <v>24</v>
      </c>
      <c r="E74" s="11" t="s">
        <v>15</v>
      </c>
      <c r="F74" s="25">
        <v>6538.5</v>
      </c>
      <c r="G74" s="25">
        <v>6563</v>
      </c>
    </row>
    <row r="75" spans="1:7" s="4" customFormat="1" ht="82.5" customHeight="1">
      <c r="A75" s="42" t="s">
        <v>119</v>
      </c>
      <c r="B75" s="11" t="s">
        <v>39</v>
      </c>
      <c r="C75" s="11" t="s">
        <v>40</v>
      </c>
      <c r="D75" s="11" t="s">
        <v>24</v>
      </c>
      <c r="E75" s="11" t="s">
        <v>15</v>
      </c>
      <c r="F75" s="25">
        <v>10190.9</v>
      </c>
      <c r="G75" s="25">
        <v>10235.8</v>
      </c>
    </row>
    <row r="76" spans="1:7" s="4" customFormat="1" ht="79.5" customHeight="1">
      <c r="A76" s="42" t="s">
        <v>120</v>
      </c>
      <c r="B76" s="11" t="s">
        <v>41</v>
      </c>
      <c r="C76" s="11" t="s">
        <v>40</v>
      </c>
      <c r="D76" s="11" t="s">
        <v>24</v>
      </c>
      <c r="E76" s="11" t="s">
        <v>15</v>
      </c>
      <c r="F76" s="25">
        <v>9238</v>
      </c>
      <c r="G76" s="25">
        <v>9259.5</v>
      </c>
    </row>
    <row r="77" spans="1:7" s="4" customFormat="1" ht="80.25" customHeight="1">
      <c r="A77" s="42" t="s">
        <v>121</v>
      </c>
      <c r="B77" s="11" t="s">
        <v>41</v>
      </c>
      <c r="C77" s="11" t="s">
        <v>40</v>
      </c>
      <c r="D77" s="11" t="s">
        <v>24</v>
      </c>
      <c r="E77" s="11" t="s">
        <v>15</v>
      </c>
      <c r="F77" s="25">
        <v>4256.3</v>
      </c>
      <c r="G77" s="25">
        <v>4267.1</v>
      </c>
    </row>
    <row r="78" spans="1:7" s="4" customFormat="1" ht="92.25" customHeight="1">
      <c r="A78" s="42" t="s">
        <v>122</v>
      </c>
      <c r="B78" s="11" t="s">
        <v>42</v>
      </c>
      <c r="C78" s="11" t="s">
        <v>40</v>
      </c>
      <c r="D78" s="11" t="s">
        <v>24</v>
      </c>
      <c r="E78" s="11" t="s">
        <v>15</v>
      </c>
      <c r="F78" s="25">
        <v>11843.7</v>
      </c>
      <c r="G78" s="25">
        <v>11891.1</v>
      </c>
    </row>
    <row r="79" spans="1:7" s="4" customFormat="1" ht="92.25" customHeight="1">
      <c r="A79" s="32" t="s">
        <v>133</v>
      </c>
      <c r="B79" s="11" t="s">
        <v>4</v>
      </c>
      <c r="C79" s="11" t="s">
        <v>40</v>
      </c>
      <c r="D79" s="11" t="s">
        <v>24</v>
      </c>
      <c r="E79" s="11" t="s">
        <v>15</v>
      </c>
      <c r="F79" s="25">
        <v>28594</v>
      </c>
      <c r="G79" s="25">
        <v>51165</v>
      </c>
    </row>
    <row r="80" spans="1:8" s="4" customFormat="1" ht="55.5" customHeight="1">
      <c r="A80" s="42" t="s">
        <v>103</v>
      </c>
      <c r="B80" s="11" t="s">
        <v>3</v>
      </c>
      <c r="C80" s="11" t="s">
        <v>31</v>
      </c>
      <c r="D80" s="11" t="s">
        <v>24</v>
      </c>
      <c r="E80" s="11" t="s">
        <v>15</v>
      </c>
      <c r="F80" s="25">
        <v>1115.2</v>
      </c>
      <c r="G80" s="25">
        <v>1115.2</v>
      </c>
      <c r="H80" s="6"/>
    </row>
    <row r="81" spans="1:8" s="4" customFormat="1" ht="72" customHeight="1">
      <c r="A81" s="42" t="s">
        <v>128</v>
      </c>
      <c r="B81" s="11" t="s">
        <v>127</v>
      </c>
      <c r="C81" s="11" t="s">
        <v>40</v>
      </c>
      <c r="D81" s="11" t="s">
        <v>24</v>
      </c>
      <c r="E81" s="11" t="s">
        <v>15</v>
      </c>
      <c r="F81" s="25">
        <v>6431.3</v>
      </c>
      <c r="G81" s="25">
        <v>6440.5</v>
      </c>
      <c r="H81" s="6"/>
    </row>
    <row r="82" spans="1:7" s="4" customFormat="1" ht="55.5" customHeight="1">
      <c r="A82" s="17" t="s">
        <v>96</v>
      </c>
      <c r="B82" s="11" t="s">
        <v>5</v>
      </c>
      <c r="C82" s="11" t="s">
        <v>31</v>
      </c>
      <c r="D82" s="11" t="s">
        <v>23</v>
      </c>
      <c r="E82" s="11" t="s">
        <v>15</v>
      </c>
      <c r="F82" s="25">
        <v>13.5</v>
      </c>
      <c r="G82" s="25">
        <v>13.5</v>
      </c>
    </row>
    <row r="83" spans="1:7" s="4" customFormat="1" ht="54" customHeight="1">
      <c r="A83" s="17" t="s">
        <v>97</v>
      </c>
      <c r="B83" s="11" t="s">
        <v>5</v>
      </c>
      <c r="C83" s="11" t="s">
        <v>37</v>
      </c>
      <c r="D83" s="11" t="s">
        <v>23</v>
      </c>
      <c r="E83" s="11" t="s">
        <v>15</v>
      </c>
      <c r="F83" s="25">
        <v>1344.3</v>
      </c>
      <c r="G83" s="25">
        <v>1344.3</v>
      </c>
    </row>
    <row r="84" spans="1:7" s="4" customFormat="1" ht="84" customHeight="1">
      <c r="A84" s="9" t="s">
        <v>7</v>
      </c>
      <c r="B84" s="11" t="s">
        <v>6</v>
      </c>
      <c r="C84" s="11" t="s">
        <v>37</v>
      </c>
      <c r="D84" s="11" t="s">
        <v>23</v>
      </c>
      <c r="E84" s="11" t="s">
        <v>17</v>
      </c>
      <c r="F84" s="25">
        <v>4403</v>
      </c>
      <c r="G84" s="25">
        <v>4592</v>
      </c>
    </row>
    <row r="85" spans="1:7" s="4" customFormat="1" ht="90" customHeight="1">
      <c r="A85" s="9" t="s">
        <v>174</v>
      </c>
      <c r="B85" s="11" t="s">
        <v>173</v>
      </c>
      <c r="C85" s="11" t="s">
        <v>37</v>
      </c>
      <c r="D85" s="11" t="s">
        <v>23</v>
      </c>
      <c r="E85" s="11" t="s">
        <v>17</v>
      </c>
      <c r="F85" s="25">
        <v>232</v>
      </c>
      <c r="G85" s="25">
        <v>243</v>
      </c>
    </row>
    <row r="86" spans="1:7" s="4" customFormat="1" ht="56.25" customHeight="1">
      <c r="A86" s="17" t="s">
        <v>86</v>
      </c>
      <c r="B86" s="11" t="s">
        <v>175</v>
      </c>
      <c r="C86" s="11" t="s">
        <v>37</v>
      </c>
      <c r="D86" s="11" t="s">
        <v>23</v>
      </c>
      <c r="E86" s="11" t="s">
        <v>17</v>
      </c>
      <c r="F86" s="25">
        <v>1430</v>
      </c>
      <c r="G86" s="25">
        <v>1430</v>
      </c>
    </row>
    <row r="87" spans="1:7" s="4" customFormat="1" ht="66.75" customHeight="1">
      <c r="A87" s="17" t="s">
        <v>85</v>
      </c>
      <c r="B87" s="12" t="s">
        <v>176</v>
      </c>
      <c r="C87" s="20" t="s">
        <v>37</v>
      </c>
      <c r="D87" s="20" t="s">
        <v>23</v>
      </c>
      <c r="E87" s="20" t="s">
        <v>17</v>
      </c>
      <c r="F87" s="34">
        <v>720</v>
      </c>
      <c r="G87" s="34">
        <v>720</v>
      </c>
    </row>
    <row r="88" spans="1:7" s="4" customFormat="1" ht="98.25" customHeight="1">
      <c r="A88" s="42" t="s">
        <v>104</v>
      </c>
      <c r="B88" s="11" t="s">
        <v>36</v>
      </c>
      <c r="C88" s="11" t="s">
        <v>69</v>
      </c>
      <c r="D88" s="11" t="s">
        <v>19</v>
      </c>
      <c r="E88" s="11" t="s">
        <v>15</v>
      </c>
      <c r="F88" s="25">
        <v>1952.4</v>
      </c>
      <c r="G88" s="25">
        <v>1952.4</v>
      </c>
    </row>
    <row r="89" spans="1:7" s="4" customFormat="1" ht="57" customHeight="1">
      <c r="A89" s="42" t="s">
        <v>105</v>
      </c>
      <c r="B89" s="11" t="s">
        <v>36</v>
      </c>
      <c r="C89" s="11" t="s">
        <v>31</v>
      </c>
      <c r="D89" s="11" t="s">
        <v>19</v>
      </c>
      <c r="E89" s="11" t="s">
        <v>15</v>
      </c>
      <c r="F89" s="25">
        <v>202.2</v>
      </c>
      <c r="G89" s="25">
        <v>204.1</v>
      </c>
    </row>
    <row r="90" spans="1:7" s="4" customFormat="1" ht="56.25" customHeight="1">
      <c r="A90" s="42" t="s">
        <v>114</v>
      </c>
      <c r="B90" s="11" t="s">
        <v>36</v>
      </c>
      <c r="C90" s="11" t="s">
        <v>70</v>
      </c>
      <c r="D90" s="11" t="s">
        <v>19</v>
      </c>
      <c r="E90" s="11" t="s">
        <v>15</v>
      </c>
      <c r="F90" s="25">
        <v>0.1</v>
      </c>
      <c r="G90" s="25">
        <v>0.1</v>
      </c>
    </row>
    <row r="91" spans="1:7" s="4" customFormat="1" ht="81.75" customHeight="1">
      <c r="A91" s="42" t="s">
        <v>123</v>
      </c>
      <c r="B91" s="11" t="s">
        <v>43</v>
      </c>
      <c r="C91" s="11" t="s">
        <v>40</v>
      </c>
      <c r="D91" s="11" t="s">
        <v>19</v>
      </c>
      <c r="E91" s="11" t="s">
        <v>15</v>
      </c>
      <c r="F91" s="25">
        <v>15191</v>
      </c>
      <c r="G91" s="25">
        <v>15253.7</v>
      </c>
    </row>
    <row r="92" spans="1:7" s="4" customFormat="1" ht="79.5" customHeight="1">
      <c r="A92" s="42" t="s">
        <v>124</v>
      </c>
      <c r="B92" s="11" t="s">
        <v>2</v>
      </c>
      <c r="C92" s="11" t="s">
        <v>40</v>
      </c>
      <c r="D92" s="11" t="s">
        <v>19</v>
      </c>
      <c r="E92" s="11" t="s">
        <v>17</v>
      </c>
      <c r="F92" s="25">
        <v>6767.9</v>
      </c>
      <c r="G92" s="25">
        <v>6784.6</v>
      </c>
    </row>
    <row r="93" spans="1:7" s="4" customFormat="1" ht="81.75" customHeight="1">
      <c r="A93" s="42" t="s">
        <v>125</v>
      </c>
      <c r="B93" s="11" t="s">
        <v>44</v>
      </c>
      <c r="C93" s="11" t="s">
        <v>40</v>
      </c>
      <c r="D93" s="11" t="s">
        <v>19</v>
      </c>
      <c r="E93" s="11" t="s">
        <v>17</v>
      </c>
      <c r="F93" s="25">
        <v>7969</v>
      </c>
      <c r="G93" s="25">
        <v>7991.2</v>
      </c>
    </row>
    <row r="94" spans="1:7" s="4" customFormat="1" ht="58.5" customHeight="1">
      <c r="A94" s="38" t="s">
        <v>102</v>
      </c>
      <c r="B94" s="11" t="s">
        <v>38</v>
      </c>
      <c r="C94" s="11" t="s">
        <v>71</v>
      </c>
      <c r="D94" s="11" t="s">
        <v>20</v>
      </c>
      <c r="E94" s="11" t="s">
        <v>15</v>
      </c>
      <c r="F94" s="25">
        <v>186</v>
      </c>
      <c r="G94" s="25">
        <v>0</v>
      </c>
    </row>
    <row r="95" spans="1:7" s="5" customFormat="1" ht="20.25" customHeight="1">
      <c r="A95" s="13" t="s">
        <v>52</v>
      </c>
      <c r="B95" s="10"/>
      <c r="C95" s="10"/>
      <c r="D95" s="10"/>
      <c r="E95" s="10"/>
      <c r="F95" s="55">
        <f>SUM(F8+F10+F12+F16+F19+F28+F31+F34+F36+F38+F40++F42+F46+F48+F50)</f>
        <v>226735.32999999996</v>
      </c>
      <c r="G95" s="55">
        <f>SUM(G8+G10+G12+G16+G19+G28+G31+G34+G36+G38+G40++G42+G46+G48+G50)</f>
        <v>257782.13</v>
      </c>
    </row>
    <row r="96" spans="1:7" s="51" customFormat="1" ht="12.75">
      <c r="A96" s="48"/>
      <c r="B96" s="48"/>
      <c r="C96" s="49">
        <v>155261.03</v>
      </c>
      <c r="D96" s="48"/>
      <c r="E96" s="48"/>
      <c r="F96" s="50">
        <v>163330.83</v>
      </c>
      <c r="G96" s="50">
        <v>184727.13</v>
      </c>
    </row>
    <row r="97" spans="1:7" s="51" customFormat="1" ht="12.75">
      <c r="A97" s="48"/>
      <c r="B97" s="48"/>
      <c r="C97" s="48">
        <v>72955.85</v>
      </c>
      <c r="D97" s="48"/>
      <c r="E97" s="48"/>
      <c r="F97" s="52">
        <f>F15+F19+F28+F31+F34+F36+F38+F63+F84+F85+F86+F87</f>
        <v>46483</v>
      </c>
      <c r="G97" s="52">
        <f>G15+G19+G28+G31+G34+G36+G38+G63+G84+G85+G86+G87</f>
        <v>55391.7</v>
      </c>
    </row>
    <row r="98" spans="1:7" s="51" customFormat="1" ht="12.75">
      <c r="A98" s="48"/>
      <c r="B98" s="48"/>
      <c r="C98" s="49">
        <f>SUM(C96:C97)</f>
        <v>228216.88</v>
      </c>
      <c r="D98" s="48"/>
      <c r="E98" s="48"/>
      <c r="F98" s="53" t="s">
        <v>80</v>
      </c>
      <c r="G98" s="53" t="s">
        <v>82</v>
      </c>
    </row>
    <row r="99" spans="1:7" s="51" customFormat="1" ht="12.75">
      <c r="A99" s="48"/>
      <c r="B99" s="48"/>
      <c r="C99" s="48"/>
      <c r="D99" s="48"/>
      <c r="E99" s="48"/>
      <c r="F99" s="54" t="s">
        <v>81</v>
      </c>
      <c r="G99" s="53" t="s">
        <v>83</v>
      </c>
    </row>
    <row r="100" spans="1:7" s="51" customFormat="1" ht="12.75">
      <c r="A100" s="48"/>
      <c r="B100" s="48"/>
      <c r="C100" s="48"/>
      <c r="D100" s="48"/>
      <c r="E100" s="48"/>
      <c r="F100" s="54"/>
      <c r="G100" s="54"/>
    </row>
    <row r="101" spans="1:7" s="4" customFormat="1" ht="12.75">
      <c r="A101" s="18"/>
      <c r="B101" s="18"/>
      <c r="C101" s="18"/>
      <c r="D101" s="18"/>
      <c r="E101" s="18"/>
      <c r="F101" s="27"/>
      <c r="G101" s="27"/>
    </row>
    <row r="102" spans="1:7" s="4" customFormat="1" ht="12.75">
      <c r="A102" s="18"/>
      <c r="B102" s="18"/>
      <c r="C102" s="18"/>
      <c r="D102" s="18"/>
      <c r="E102" s="18"/>
      <c r="F102" s="27"/>
      <c r="G102" s="27"/>
    </row>
    <row r="103" spans="1:7" s="4" customFormat="1" ht="12.75">
      <c r="A103" s="18"/>
      <c r="B103" s="18"/>
      <c r="C103" s="18"/>
      <c r="D103" s="18"/>
      <c r="E103" s="18"/>
      <c r="F103" s="27"/>
      <c r="G103" s="27"/>
    </row>
    <row r="104" spans="1:7" s="4" customFormat="1" ht="12.75">
      <c r="A104" s="18"/>
      <c r="B104" s="18"/>
      <c r="C104" s="18"/>
      <c r="D104" s="18"/>
      <c r="E104" s="18"/>
      <c r="F104" s="27"/>
      <c r="G104" s="27"/>
    </row>
    <row r="105" spans="1:7" s="4" customFormat="1" ht="12.75">
      <c r="A105" s="18"/>
      <c r="B105" s="18"/>
      <c r="C105" s="18"/>
      <c r="D105" s="18"/>
      <c r="E105" s="18"/>
      <c r="F105" s="27"/>
      <c r="G105" s="27"/>
    </row>
    <row r="106" spans="1:7" s="4" customFormat="1" ht="12.75">
      <c r="A106" s="18"/>
      <c r="B106" s="18"/>
      <c r="C106" s="18"/>
      <c r="D106" s="18"/>
      <c r="E106" s="18"/>
      <c r="F106" s="27"/>
      <c r="G106" s="27"/>
    </row>
    <row r="107" spans="1:7" s="4" customFormat="1" ht="12.75">
      <c r="A107" s="18"/>
      <c r="B107" s="18"/>
      <c r="C107" s="18"/>
      <c r="D107" s="18"/>
      <c r="E107" s="18"/>
      <c r="F107" s="27"/>
      <c r="G107" s="27"/>
    </row>
    <row r="108" spans="1:7" s="4" customFormat="1" ht="12.75">
      <c r="A108" s="18"/>
      <c r="B108" s="18"/>
      <c r="C108" s="18"/>
      <c r="D108" s="18"/>
      <c r="E108" s="18"/>
      <c r="F108" s="27"/>
      <c r="G108" s="27"/>
    </row>
    <row r="109" spans="1:7" s="4" customFormat="1" ht="12.75">
      <c r="A109" s="18"/>
      <c r="B109" s="18"/>
      <c r="C109" s="18"/>
      <c r="D109" s="18"/>
      <c r="E109" s="18"/>
      <c r="F109" s="27"/>
      <c r="G109" s="27"/>
    </row>
    <row r="110" spans="1:7" s="4" customFormat="1" ht="12.75">
      <c r="A110" s="18"/>
      <c r="B110" s="18"/>
      <c r="C110" s="18"/>
      <c r="D110" s="18"/>
      <c r="E110" s="18"/>
      <c r="F110" s="27"/>
      <c r="G110" s="27"/>
    </row>
    <row r="111" spans="1:7" s="4" customFormat="1" ht="12.75">
      <c r="A111" s="18"/>
      <c r="B111" s="18"/>
      <c r="C111" s="18"/>
      <c r="D111" s="18"/>
      <c r="E111" s="18"/>
      <c r="F111" s="27"/>
      <c r="G111" s="27"/>
    </row>
    <row r="112" spans="1:7" s="4" customFormat="1" ht="12.75">
      <c r="A112" s="18"/>
      <c r="B112" s="18"/>
      <c r="C112" s="18"/>
      <c r="D112" s="18"/>
      <c r="E112" s="18"/>
      <c r="F112" s="27"/>
      <c r="G112" s="27"/>
    </row>
    <row r="113" spans="1:7" s="4" customFormat="1" ht="12.75">
      <c r="A113" s="18"/>
      <c r="B113" s="18"/>
      <c r="C113" s="18"/>
      <c r="D113" s="18"/>
      <c r="E113" s="18"/>
      <c r="F113" s="27"/>
      <c r="G113" s="27"/>
    </row>
    <row r="114" spans="1:7" s="4" customFormat="1" ht="12.75">
      <c r="A114" s="18"/>
      <c r="B114" s="18"/>
      <c r="C114" s="18"/>
      <c r="D114" s="18"/>
      <c r="E114" s="18"/>
      <c r="F114" s="27"/>
      <c r="G114" s="27"/>
    </row>
    <row r="115" spans="1:7" s="4" customFormat="1" ht="12.75">
      <c r="A115" s="18"/>
      <c r="B115" s="18"/>
      <c r="C115" s="18"/>
      <c r="D115" s="18"/>
      <c r="E115" s="18"/>
      <c r="F115" s="27"/>
      <c r="G115" s="27"/>
    </row>
    <row r="116" spans="1:7" s="4" customFormat="1" ht="12.75">
      <c r="A116" s="18"/>
      <c r="B116" s="18"/>
      <c r="C116" s="18"/>
      <c r="D116" s="18"/>
      <c r="E116" s="18"/>
      <c r="F116" s="27"/>
      <c r="G116" s="27"/>
    </row>
    <row r="117" spans="1:7" s="4" customFormat="1" ht="12.75">
      <c r="A117" s="18"/>
      <c r="B117" s="18"/>
      <c r="C117" s="18"/>
      <c r="D117" s="18"/>
      <c r="E117" s="18"/>
      <c r="F117" s="27"/>
      <c r="G117" s="27"/>
    </row>
    <row r="120" spans="1:7" s="4" customFormat="1" ht="12.75">
      <c r="A120" s="18"/>
      <c r="B120" s="18"/>
      <c r="C120" s="18"/>
      <c r="D120" s="18"/>
      <c r="E120" s="18"/>
      <c r="F120" s="27"/>
      <c r="G120" s="27"/>
    </row>
    <row r="121" spans="1:7" s="4" customFormat="1" ht="12.75">
      <c r="A121" s="18"/>
      <c r="B121" s="18"/>
      <c r="C121" s="18"/>
      <c r="D121" s="18"/>
      <c r="E121" s="18"/>
      <c r="F121" s="27"/>
      <c r="G121" s="27"/>
    </row>
    <row r="122" spans="1:7" s="4" customFormat="1" ht="12.75">
      <c r="A122" s="18"/>
      <c r="B122" s="18"/>
      <c r="C122" s="18"/>
      <c r="D122" s="18"/>
      <c r="E122" s="18"/>
      <c r="F122" s="27"/>
      <c r="G122" s="27"/>
    </row>
    <row r="123" spans="1:7" s="4" customFormat="1" ht="12.75">
      <c r="A123" s="18"/>
      <c r="B123" s="18"/>
      <c r="C123" s="18"/>
      <c r="D123" s="18"/>
      <c r="E123" s="18"/>
      <c r="F123" s="27"/>
      <c r="G123" s="27"/>
    </row>
    <row r="124" spans="1:7" s="4" customFormat="1" ht="12.75">
      <c r="A124" s="18"/>
      <c r="B124" s="18"/>
      <c r="C124" s="18"/>
      <c r="D124" s="18"/>
      <c r="E124" s="18"/>
      <c r="F124" s="27"/>
      <c r="G124" s="27"/>
    </row>
    <row r="125" spans="1:7" s="4" customFormat="1" ht="12.75">
      <c r="A125" s="18"/>
      <c r="B125" s="18"/>
      <c r="C125" s="18"/>
      <c r="D125" s="18"/>
      <c r="E125" s="18"/>
      <c r="F125" s="27"/>
      <c r="G125" s="27"/>
    </row>
    <row r="126" spans="1:7" s="4" customFormat="1" ht="12.75">
      <c r="A126" s="18"/>
      <c r="B126" s="18"/>
      <c r="C126" s="18"/>
      <c r="D126" s="18"/>
      <c r="E126" s="18"/>
      <c r="F126" s="27"/>
      <c r="G126" s="27"/>
    </row>
    <row r="127" spans="1:7" s="4" customFormat="1" ht="12.75">
      <c r="A127" s="18"/>
      <c r="B127" s="18"/>
      <c r="C127" s="18"/>
      <c r="D127" s="18"/>
      <c r="E127" s="18"/>
      <c r="F127" s="27"/>
      <c r="G127" s="27"/>
    </row>
    <row r="128" spans="1:7" s="4" customFormat="1" ht="12.75">
      <c r="A128" s="18"/>
      <c r="B128" s="18"/>
      <c r="C128" s="18"/>
      <c r="D128" s="18"/>
      <c r="E128" s="18"/>
      <c r="F128" s="27"/>
      <c r="G128" s="27"/>
    </row>
    <row r="129" spans="1:7" s="4" customFormat="1" ht="12.75">
      <c r="A129" s="18"/>
      <c r="B129" s="18"/>
      <c r="C129" s="18"/>
      <c r="D129" s="18"/>
      <c r="E129" s="18"/>
      <c r="F129" s="27"/>
      <c r="G129" s="27"/>
    </row>
    <row r="130" spans="1:7" s="4" customFormat="1" ht="12.75">
      <c r="A130" s="18"/>
      <c r="B130" s="18"/>
      <c r="C130" s="18"/>
      <c r="D130" s="18"/>
      <c r="E130" s="18"/>
      <c r="F130" s="27"/>
      <c r="G130" s="27"/>
    </row>
    <row r="131" spans="1:7" s="4" customFormat="1" ht="12.75">
      <c r="A131" s="18"/>
      <c r="B131" s="18"/>
      <c r="C131" s="18"/>
      <c r="D131" s="18"/>
      <c r="E131" s="18"/>
      <c r="F131" s="27"/>
      <c r="G131" s="27"/>
    </row>
    <row r="132" spans="1:7" s="4" customFormat="1" ht="12.75">
      <c r="A132" s="18"/>
      <c r="B132" s="18"/>
      <c r="C132" s="18"/>
      <c r="D132" s="18"/>
      <c r="E132" s="18"/>
      <c r="F132" s="27"/>
      <c r="G132" s="27"/>
    </row>
    <row r="133" spans="1:7" s="4" customFormat="1" ht="12.75">
      <c r="A133" s="18"/>
      <c r="B133" s="18"/>
      <c r="C133" s="18"/>
      <c r="D133" s="18"/>
      <c r="E133" s="18"/>
      <c r="F133" s="27"/>
      <c r="G133" s="27"/>
    </row>
    <row r="134" spans="1:7" s="4" customFormat="1" ht="12.75">
      <c r="A134" s="18"/>
      <c r="B134" s="18"/>
      <c r="C134" s="18"/>
      <c r="D134" s="18"/>
      <c r="E134" s="18"/>
      <c r="F134" s="27"/>
      <c r="G134" s="27"/>
    </row>
    <row r="135" spans="1:7" s="4" customFormat="1" ht="12.75">
      <c r="A135" s="18"/>
      <c r="B135" s="18"/>
      <c r="C135" s="18"/>
      <c r="D135" s="18"/>
      <c r="E135" s="18"/>
      <c r="F135" s="27"/>
      <c r="G135" s="27"/>
    </row>
    <row r="136" spans="1:7" s="4" customFormat="1" ht="12.75">
      <c r="A136" s="18"/>
      <c r="B136" s="18"/>
      <c r="C136" s="18"/>
      <c r="D136" s="18"/>
      <c r="E136" s="18"/>
      <c r="F136" s="27"/>
      <c r="G136" s="27"/>
    </row>
    <row r="137" spans="1:7" s="4" customFormat="1" ht="12.75">
      <c r="A137" s="18"/>
      <c r="B137" s="18"/>
      <c r="C137" s="18"/>
      <c r="D137" s="18"/>
      <c r="E137" s="18"/>
      <c r="F137" s="27"/>
      <c r="G137" s="27"/>
    </row>
    <row r="138" spans="1:7" s="4" customFormat="1" ht="12.75">
      <c r="A138" s="18"/>
      <c r="B138" s="18"/>
      <c r="C138" s="18"/>
      <c r="D138" s="18"/>
      <c r="E138" s="18"/>
      <c r="F138" s="27"/>
      <c r="G138" s="27"/>
    </row>
    <row r="139" spans="1:7" s="4" customFormat="1" ht="12.75">
      <c r="A139" s="18"/>
      <c r="B139" s="18"/>
      <c r="C139" s="18"/>
      <c r="D139" s="18"/>
      <c r="E139" s="18"/>
      <c r="F139" s="27"/>
      <c r="G139" s="27"/>
    </row>
    <row r="140" spans="1:7" s="4" customFormat="1" ht="12.75">
      <c r="A140" s="18"/>
      <c r="B140" s="18"/>
      <c r="C140" s="18"/>
      <c r="D140" s="18"/>
      <c r="E140" s="18"/>
      <c r="F140" s="27"/>
      <c r="G140" s="27"/>
    </row>
    <row r="141" spans="1:7" s="4" customFormat="1" ht="12.75">
      <c r="A141" s="18"/>
      <c r="B141" s="18"/>
      <c r="C141" s="18"/>
      <c r="D141" s="18"/>
      <c r="E141" s="18"/>
      <c r="F141" s="27"/>
      <c r="G141" s="27"/>
    </row>
    <row r="142" spans="1:7" s="4" customFormat="1" ht="12.75">
      <c r="A142" s="18"/>
      <c r="B142" s="18"/>
      <c r="C142" s="18"/>
      <c r="D142" s="18"/>
      <c r="E142" s="18"/>
      <c r="F142" s="27"/>
      <c r="G142" s="27"/>
    </row>
    <row r="143" spans="1:7" s="4" customFormat="1" ht="12.75">
      <c r="A143" s="18"/>
      <c r="B143" s="18"/>
      <c r="C143" s="18"/>
      <c r="D143" s="18"/>
      <c r="E143" s="18"/>
      <c r="F143" s="27"/>
      <c r="G143" s="27"/>
    </row>
    <row r="144" spans="1:7" s="4" customFormat="1" ht="12.75">
      <c r="A144" s="18"/>
      <c r="B144" s="18"/>
      <c r="C144" s="18"/>
      <c r="D144" s="18"/>
      <c r="E144" s="18"/>
      <c r="F144" s="27"/>
      <c r="G144" s="27"/>
    </row>
    <row r="145" spans="1:7" s="4" customFormat="1" ht="12.75">
      <c r="A145" s="18"/>
      <c r="B145" s="18"/>
      <c r="C145" s="18"/>
      <c r="D145" s="18"/>
      <c r="E145" s="18"/>
      <c r="F145" s="27"/>
      <c r="G145" s="27"/>
    </row>
    <row r="146" spans="1:7" s="4" customFormat="1" ht="12.75">
      <c r="A146" s="18"/>
      <c r="B146" s="18"/>
      <c r="C146" s="18"/>
      <c r="D146" s="18"/>
      <c r="E146" s="18"/>
      <c r="F146" s="27"/>
      <c r="G146" s="27"/>
    </row>
    <row r="147" spans="1:7" s="4" customFormat="1" ht="12.75">
      <c r="A147" s="18"/>
      <c r="B147" s="18"/>
      <c r="C147" s="18"/>
      <c r="D147" s="18"/>
      <c r="E147" s="18"/>
      <c r="F147" s="27"/>
      <c r="G147" s="27"/>
    </row>
    <row r="148" spans="1:7" s="4" customFormat="1" ht="12.75">
      <c r="A148" s="18"/>
      <c r="B148" s="18"/>
      <c r="C148" s="18"/>
      <c r="D148" s="18"/>
      <c r="E148" s="18"/>
      <c r="F148" s="27"/>
      <c r="G148" s="27"/>
    </row>
    <row r="149" spans="1:7" s="4" customFormat="1" ht="12.75">
      <c r="A149" s="18"/>
      <c r="B149" s="18"/>
      <c r="C149" s="18"/>
      <c r="D149" s="18"/>
      <c r="E149" s="18"/>
      <c r="F149" s="27"/>
      <c r="G149" s="27"/>
    </row>
    <row r="150" spans="1:7" s="4" customFormat="1" ht="12.75">
      <c r="A150" s="18"/>
      <c r="B150" s="18"/>
      <c r="C150" s="18"/>
      <c r="D150" s="18"/>
      <c r="E150" s="18"/>
      <c r="F150" s="27"/>
      <c r="G150" s="27"/>
    </row>
    <row r="151" spans="1:7" s="4" customFormat="1" ht="12.75">
      <c r="A151" s="18"/>
      <c r="B151" s="18"/>
      <c r="C151" s="18"/>
      <c r="D151" s="18"/>
      <c r="E151" s="18"/>
      <c r="F151" s="27"/>
      <c r="G151" s="27"/>
    </row>
    <row r="152" spans="1:7" s="4" customFormat="1" ht="12.75">
      <c r="A152" s="19"/>
      <c r="B152" s="19"/>
      <c r="C152" s="19"/>
      <c r="D152" s="19"/>
      <c r="E152" s="19"/>
      <c r="F152" s="27"/>
      <c r="G152" s="27"/>
    </row>
    <row r="153" spans="1:7" s="4" customFormat="1" ht="12.75">
      <c r="A153" s="19"/>
      <c r="B153" s="19"/>
      <c r="C153" s="19"/>
      <c r="D153" s="19"/>
      <c r="E153" s="19"/>
      <c r="F153" s="27"/>
      <c r="G153" s="27"/>
    </row>
    <row r="154" spans="1:7" s="4" customFormat="1" ht="12.75">
      <c r="A154" s="19"/>
      <c r="B154" s="19"/>
      <c r="C154" s="19"/>
      <c r="D154" s="19"/>
      <c r="E154" s="19"/>
      <c r="F154" s="27"/>
      <c r="G154" s="27"/>
    </row>
    <row r="155" spans="1:7" s="4" customFormat="1" ht="12.75">
      <c r="A155" s="19"/>
      <c r="B155" s="19"/>
      <c r="C155" s="19"/>
      <c r="D155" s="19"/>
      <c r="E155" s="19"/>
      <c r="F155" s="27"/>
      <c r="G155" s="27"/>
    </row>
    <row r="156" spans="1:7" s="4" customFormat="1" ht="12.75">
      <c r="A156" s="19"/>
      <c r="B156" s="19"/>
      <c r="C156" s="19"/>
      <c r="D156" s="19"/>
      <c r="E156" s="19"/>
      <c r="F156" s="27"/>
      <c r="G156" s="27"/>
    </row>
    <row r="157" spans="1:7" s="4" customFormat="1" ht="12.75">
      <c r="A157" s="19"/>
      <c r="B157" s="19"/>
      <c r="C157" s="19"/>
      <c r="D157" s="19"/>
      <c r="E157" s="19"/>
      <c r="F157" s="27"/>
      <c r="G157" s="27"/>
    </row>
    <row r="158" spans="1:7" s="4" customFormat="1" ht="12.75">
      <c r="A158" s="19"/>
      <c r="B158" s="19"/>
      <c r="C158" s="19"/>
      <c r="D158" s="19"/>
      <c r="E158" s="19"/>
      <c r="F158" s="27"/>
      <c r="G158" s="27"/>
    </row>
    <row r="159" spans="1:7" s="4" customFormat="1" ht="12.75">
      <c r="A159" s="19"/>
      <c r="B159" s="19"/>
      <c r="C159" s="19"/>
      <c r="D159" s="19"/>
      <c r="E159" s="19"/>
      <c r="F159" s="27"/>
      <c r="G159" s="27"/>
    </row>
    <row r="160" spans="1:7" s="4" customFormat="1" ht="12.75">
      <c r="A160" s="19"/>
      <c r="B160" s="19"/>
      <c r="C160" s="19"/>
      <c r="D160" s="19"/>
      <c r="E160" s="19"/>
      <c r="F160" s="27"/>
      <c r="G160" s="27"/>
    </row>
    <row r="161" spans="1:7" s="4" customFormat="1" ht="12.75">
      <c r="A161" s="19"/>
      <c r="B161" s="19"/>
      <c r="C161" s="19"/>
      <c r="D161" s="19"/>
      <c r="E161" s="19"/>
      <c r="F161" s="27"/>
      <c r="G161" s="27"/>
    </row>
    <row r="162" spans="1:7" s="4" customFormat="1" ht="12.75">
      <c r="A162" s="19"/>
      <c r="B162" s="19"/>
      <c r="C162" s="19"/>
      <c r="D162" s="19"/>
      <c r="E162" s="19"/>
      <c r="F162" s="27"/>
      <c r="G162" s="27"/>
    </row>
    <row r="163" spans="1:7" s="4" customFormat="1" ht="12.75">
      <c r="A163" s="19"/>
      <c r="B163" s="19"/>
      <c r="C163" s="19"/>
      <c r="D163" s="19"/>
      <c r="E163" s="19"/>
      <c r="F163" s="27"/>
      <c r="G163" s="27"/>
    </row>
    <row r="164" spans="1:7" s="4" customFormat="1" ht="12.75">
      <c r="A164" s="19"/>
      <c r="B164" s="19"/>
      <c r="C164" s="19"/>
      <c r="D164" s="19"/>
      <c r="E164" s="19"/>
      <c r="F164" s="27"/>
      <c r="G164" s="27"/>
    </row>
    <row r="165" spans="1:7" s="4" customFormat="1" ht="12.75">
      <c r="A165" s="19"/>
      <c r="B165" s="19"/>
      <c r="C165" s="19"/>
      <c r="D165" s="19"/>
      <c r="E165" s="19"/>
      <c r="F165" s="27"/>
      <c r="G165" s="27"/>
    </row>
    <row r="166" spans="1:7" s="4" customFormat="1" ht="12.75">
      <c r="A166" s="19"/>
      <c r="B166" s="19"/>
      <c r="C166" s="19"/>
      <c r="D166" s="19"/>
      <c r="E166" s="19"/>
      <c r="F166" s="27"/>
      <c r="G166" s="27"/>
    </row>
    <row r="167" spans="1:7" s="4" customFormat="1" ht="12.75">
      <c r="A167" s="19"/>
      <c r="B167" s="19"/>
      <c r="C167" s="19"/>
      <c r="D167" s="19"/>
      <c r="E167" s="19"/>
      <c r="F167" s="27"/>
      <c r="G167" s="27"/>
    </row>
    <row r="168" spans="1:7" s="4" customFormat="1" ht="12.75">
      <c r="A168" s="19"/>
      <c r="B168" s="19"/>
      <c r="C168" s="19"/>
      <c r="D168" s="19"/>
      <c r="E168" s="19"/>
      <c r="F168" s="27"/>
      <c r="G168" s="27"/>
    </row>
    <row r="169" spans="1:7" s="4" customFormat="1" ht="12.75">
      <c r="A169" s="19"/>
      <c r="B169" s="19"/>
      <c r="C169" s="19"/>
      <c r="D169" s="19"/>
      <c r="E169" s="19"/>
      <c r="F169" s="27"/>
      <c r="G169" s="27"/>
    </row>
    <row r="170" spans="1:7" s="4" customFormat="1" ht="12.75">
      <c r="A170" s="19"/>
      <c r="B170" s="19"/>
      <c r="C170" s="19"/>
      <c r="D170" s="19"/>
      <c r="E170" s="19"/>
      <c r="F170" s="27"/>
      <c r="G170" s="27"/>
    </row>
    <row r="171" spans="1:7" s="4" customFormat="1" ht="12.75">
      <c r="A171" s="19"/>
      <c r="B171" s="19"/>
      <c r="C171" s="19"/>
      <c r="D171" s="19"/>
      <c r="E171" s="19"/>
      <c r="F171" s="27"/>
      <c r="G171" s="27"/>
    </row>
    <row r="172" spans="1:7" s="4" customFormat="1" ht="12.75">
      <c r="A172" s="19"/>
      <c r="B172" s="19"/>
      <c r="C172" s="19"/>
      <c r="D172" s="19"/>
      <c r="E172" s="19"/>
      <c r="F172" s="27"/>
      <c r="G172" s="27"/>
    </row>
    <row r="173" spans="1:7" s="4" customFormat="1" ht="12.75">
      <c r="A173" s="19"/>
      <c r="B173" s="19"/>
      <c r="C173" s="19"/>
      <c r="D173" s="19"/>
      <c r="E173" s="19"/>
      <c r="F173" s="27"/>
      <c r="G173" s="27"/>
    </row>
    <row r="174" spans="1:7" s="4" customFormat="1" ht="12.75">
      <c r="A174" s="19"/>
      <c r="B174" s="19"/>
      <c r="C174" s="19"/>
      <c r="D174" s="19"/>
      <c r="E174" s="19"/>
      <c r="F174" s="27"/>
      <c r="G174" s="27"/>
    </row>
    <row r="175" spans="1:7" s="4" customFormat="1" ht="12.75">
      <c r="A175" s="19"/>
      <c r="B175" s="19"/>
      <c r="C175" s="19"/>
      <c r="D175" s="19"/>
      <c r="E175" s="19"/>
      <c r="F175" s="27"/>
      <c r="G175" s="27"/>
    </row>
    <row r="176" spans="1:7" s="4" customFormat="1" ht="12.75">
      <c r="A176" s="19"/>
      <c r="B176" s="19"/>
      <c r="C176" s="19"/>
      <c r="D176" s="19"/>
      <c r="E176" s="19"/>
      <c r="F176" s="27"/>
      <c r="G176" s="27"/>
    </row>
    <row r="177" spans="1:7" s="4" customFormat="1" ht="12.75">
      <c r="A177" s="19"/>
      <c r="B177" s="19"/>
      <c r="C177" s="19"/>
      <c r="D177" s="19"/>
      <c r="E177" s="19"/>
      <c r="F177" s="27"/>
      <c r="G177" s="27"/>
    </row>
    <row r="178" spans="1:7" s="4" customFormat="1" ht="12.75">
      <c r="A178" s="19"/>
      <c r="B178" s="19"/>
      <c r="C178" s="19"/>
      <c r="D178" s="19"/>
      <c r="E178" s="19"/>
      <c r="F178" s="27"/>
      <c r="G178" s="27"/>
    </row>
    <row r="179" spans="1:7" s="4" customFormat="1" ht="12.75">
      <c r="A179" s="19"/>
      <c r="B179" s="19"/>
      <c r="C179" s="19"/>
      <c r="D179" s="19"/>
      <c r="E179" s="19"/>
      <c r="F179" s="27"/>
      <c r="G179" s="27"/>
    </row>
    <row r="180" spans="1:7" s="4" customFormat="1" ht="12.75">
      <c r="A180" s="19"/>
      <c r="B180" s="19"/>
      <c r="C180" s="19"/>
      <c r="D180" s="19"/>
      <c r="E180" s="19"/>
      <c r="F180" s="27"/>
      <c r="G180" s="27"/>
    </row>
    <row r="181" spans="1:7" s="4" customFormat="1" ht="12.75">
      <c r="A181" s="19"/>
      <c r="B181" s="19"/>
      <c r="C181" s="19"/>
      <c r="D181" s="19"/>
      <c r="E181" s="19"/>
      <c r="F181" s="27"/>
      <c r="G181" s="27"/>
    </row>
    <row r="182" spans="1:7" s="4" customFormat="1" ht="12.75">
      <c r="A182" s="19"/>
      <c r="B182" s="19"/>
      <c r="C182" s="19"/>
      <c r="D182" s="19"/>
      <c r="E182" s="19"/>
      <c r="F182" s="27"/>
      <c r="G182" s="27"/>
    </row>
    <row r="183" spans="1:7" s="4" customFormat="1" ht="12.75">
      <c r="A183" s="19"/>
      <c r="B183" s="19"/>
      <c r="C183" s="19"/>
      <c r="D183" s="19"/>
      <c r="E183" s="19"/>
      <c r="F183" s="27"/>
      <c r="G183" s="27"/>
    </row>
    <row r="184" spans="1:7" s="4" customFormat="1" ht="12.75">
      <c r="A184" s="19"/>
      <c r="B184" s="19"/>
      <c r="C184" s="19"/>
      <c r="D184" s="19"/>
      <c r="E184" s="19"/>
      <c r="F184" s="27"/>
      <c r="G184" s="27"/>
    </row>
    <row r="185" spans="1:7" s="4" customFormat="1" ht="12.75">
      <c r="A185" s="19"/>
      <c r="B185" s="19"/>
      <c r="C185" s="19"/>
      <c r="D185" s="19"/>
      <c r="E185" s="19"/>
      <c r="F185" s="27"/>
      <c r="G185" s="27"/>
    </row>
    <row r="186" spans="1:7" s="4" customFormat="1" ht="12.75">
      <c r="A186" s="19"/>
      <c r="B186" s="19"/>
      <c r="C186" s="19"/>
      <c r="D186" s="19"/>
      <c r="E186" s="19"/>
      <c r="F186" s="27"/>
      <c r="G186" s="27"/>
    </row>
    <row r="187" spans="1:7" s="4" customFormat="1" ht="12.75">
      <c r="A187" s="19"/>
      <c r="B187" s="19"/>
      <c r="C187" s="19"/>
      <c r="D187" s="19"/>
      <c r="E187" s="19"/>
      <c r="F187" s="27"/>
      <c r="G187" s="27"/>
    </row>
    <row r="188" spans="1:7" s="4" customFormat="1" ht="12.75">
      <c r="A188" s="19"/>
      <c r="B188" s="19"/>
      <c r="C188" s="19"/>
      <c r="D188" s="19"/>
      <c r="E188" s="19"/>
      <c r="F188" s="27"/>
      <c r="G188" s="27"/>
    </row>
    <row r="189" spans="1:7" s="4" customFormat="1" ht="12.75">
      <c r="A189" s="19"/>
      <c r="B189" s="19"/>
      <c r="C189" s="19"/>
      <c r="D189" s="19"/>
      <c r="E189" s="19"/>
      <c r="F189" s="27"/>
      <c r="G189" s="27"/>
    </row>
    <row r="190" spans="1:7" s="4" customFormat="1" ht="12.75">
      <c r="A190" s="19"/>
      <c r="B190" s="19"/>
      <c r="C190" s="19"/>
      <c r="D190" s="19"/>
      <c r="E190" s="19"/>
      <c r="F190" s="27"/>
      <c r="G190" s="27"/>
    </row>
    <row r="191" spans="1:7" s="4" customFormat="1" ht="12.75">
      <c r="A191" s="19"/>
      <c r="B191" s="19"/>
      <c r="C191" s="19"/>
      <c r="D191" s="19"/>
      <c r="E191" s="19"/>
      <c r="F191" s="27"/>
      <c r="G191" s="27"/>
    </row>
    <row r="192" spans="1:7" s="4" customFormat="1" ht="12.75">
      <c r="A192" s="19"/>
      <c r="B192" s="19"/>
      <c r="C192" s="19"/>
      <c r="D192" s="19"/>
      <c r="E192" s="19"/>
      <c r="F192" s="27"/>
      <c r="G192" s="27"/>
    </row>
    <row r="193" spans="1:7" s="4" customFormat="1" ht="12.75">
      <c r="A193" s="19"/>
      <c r="B193" s="19"/>
      <c r="C193" s="19"/>
      <c r="D193" s="19"/>
      <c r="E193" s="19"/>
      <c r="F193" s="27"/>
      <c r="G193" s="27"/>
    </row>
    <row r="194" spans="1:7" s="4" customFormat="1" ht="12.75">
      <c r="A194" s="19"/>
      <c r="B194" s="19"/>
      <c r="C194" s="19"/>
      <c r="D194" s="19"/>
      <c r="E194" s="19"/>
      <c r="F194" s="27"/>
      <c r="G194" s="27"/>
    </row>
    <row r="195" spans="1:7" s="4" customFormat="1" ht="12.75">
      <c r="A195" s="19"/>
      <c r="B195" s="19"/>
      <c r="C195" s="19"/>
      <c r="D195" s="19"/>
      <c r="E195" s="19"/>
      <c r="F195" s="27"/>
      <c r="G195" s="27"/>
    </row>
    <row r="196" spans="1:7" s="4" customFormat="1" ht="12.75">
      <c r="A196" s="19"/>
      <c r="B196" s="19"/>
      <c r="C196" s="19"/>
      <c r="D196" s="19"/>
      <c r="E196" s="19"/>
      <c r="F196" s="27"/>
      <c r="G196" s="27"/>
    </row>
    <row r="197" spans="1:7" s="4" customFormat="1" ht="12.75">
      <c r="A197" s="19"/>
      <c r="B197" s="19"/>
      <c r="C197" s="19"/>
      <c r="D197" s="19"/>
      <c r="E197" s="19"/>
      <c r="F197" s="27"/>
      <c r="G197" s="27"/>
    </row>
    <row r="198" spans="1:7" s="4" customFormat="1" ht="12.75">
      <c r="A198" s="19"/>
      <c r="B198" s="19"/>
      <c r="C198" s="19"/>
      <c r="D198" s="19"/>
      <c r="E198" s="19"/>
      <c r="F198" s="27"/>
      <c r="G198" s="27"/>
    </row>
    <row r="199" spans="1:7" s="4" customFormat="1" ht="12.75">
      <c r="A199" s="19"/>
      <c r="B199" s="19"/>
      <c r="C199" s="19"/>
      <c r="D199" s="19"/>
      <c r="E199" s="19"/>
      <c r="F199" s="27"/>
      <c r="G199" s="27"/>
    </row>
    <row r="200" spans="1:7" s="4" customFormat="1" ht="12.75">
      <c r="A200" s="19"/>
      <c r="B200" s="19"/>
      <c r="C200" s="19"/>
      <c r="D200" s="19"/>
      <c r="E200" s="19"/>
      <c r="F200" s="27"/>
      <c r="G200" s="27"/>
    </row>
    <row r="201" spans="1:7" s="4" customFormat="1" ht="12.75">
      <c r="A201" s="19"/>
      <c r="B201" s="19"/>
      <c r="C201" s="19"/>
      <c r="D201" s="19"/>
      <c r="E201" s="19"/>
      <c r="F201" s="27"/>
      <c r="G201" s="27"/>
    </row>
    <row r="202" spans="1:7" s="4" customFormat="1" ht="12.75">
      <c r="A202" s="19"/>
      <c r="B202" s="19"/>
      <c r="C202" s="19"/>
      <c r="D202" s="19"/>
      <c r="E202" s="19"/>
      <c r="F202" s="27"/>
      <c r="G202" s="27"/>
    </row>
    <row r="203" spans="1:7" s="4" customFormat="1" ht="12.75">
      <c r="A203" s="19"/>
      <c r="B203" s="19"/>
      <c r="C203" s="19"/>
      <c r="D203" s="19"/>
      <c r="E203" s="19"/>
      <c r="F203" s="27"/>
      <c r="G203" s="27"/>
    </row>
    <row r="204" spans="1:7" s="4" customFormat="1" ht="12.75">
      <c r="A204" s="19"/>
      <c r="B204" s="19"/>
      <c r="C204" s="19"/>
      <c r="D204" s="19"/>
      <c r="E204" s="19"/>
      <c r="F204" s="27"/>
      <c r="G204" s="27"/>
    </row>
    <row r="205" spans="1:7" s="4" customFormat="1" ht="12.75">
      <c r="A205" s="19"/>
      <c r="B205" s="19"/>
      <c r="C205" s="19"/>
      <c r="D205" s="19"/>
      <c r="E205" s="19"/>
      <c r="F205" s="27"/>
      <c r="G205" s="27"/>
    </row>
    <row r="206" spans="1:7" s="4" customFormat="1" ht="12.75">
      <c r="A206" s="19"/>
      <c r="B206" s="19"/>
      <c r="C206" s="19"/>
      <c r="D206" s="19"/>
      <c r="E206" s="19"/>
      <c r="F206" s="27"/>
      <c r="G206" s="27"/>
    </row>
    <row r="207" spans="1:7" s="4" customFormat="1" ht="12.75">
      <c r="A207" s="19"/>
      <c r="B207" s="19"/>
      <c r="C207" s="19"/>
      <c r="D207" s="19"/>
      <c r="E207" s="19"/>
      <c r="F207" s="27"/>
      <c r="G207" s="27"/>
    </row>
    <row r="208" spans="1:7" s="4" customFormat="1" ht="12.75">
      <c r="A208" s="19"/>
      <c r="B208" s="19"/>
      <c r="C208" s="19"/>
      <c r="D208" s="19"/>
      <c r="E208" s="19"/>
      <c r="F208" s="27"/>
      <c r="G208" s="27"/>
    </row>
    <row r="209" spans="1:7" s="4" customFormat="1" ht="12.75">
      <c r="A209" s="19"/>
      <c r="B209" s="19"/>
      <c r="C209" s="19"/>
      <c r="D209" s="19"/>
      <c r="E209" s="19"/>
      <c r="F209" s="27"/>
      <c r="G209" s="27"/>
    </row>
    <row r="210" spans="1:7" s="4" customFormat="1" ht="12.75">
      <c r="A210" s="19"/>
      <c r="B210" s="19"/>
      <c r="C210" s="19"/>
      <c r="D210" s="19"/>
      <c r="E210" s="19"/>
      <c r="F210" s="27"/>
      <c r="G210" s="27"/>
    </row>
    <row r="211" spans="1:7" s="4" customFormat="1" ht="12.75">
      <c r="A211" s="19"/>
      <c r="B211" s="19"/>
      <c r="C211" s="19"/>
      <c r="D211" s="19"/>
      <c r="E211" s="19"/>
      <c r="F211" s="27"/>
      <c r="G211" s="27"/>
    </row>
  </sheetData>
  <sheetProtection/>
  <mergeCells count="2">
    <mergeCell ref="A4:G4"/>
    <mergeCell ref="E1:G1"/>
  </mergeCells>
  <printOptions/>
  <pageMargins left="0.7874015748031497" right="0" top="0.5905511811023623" bottom="0.5905511811023623" header="0.1968503937007874" footer="0.1968503937007874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2014-12-03T10:35:35Z</cp:lastPrinted>
  <dcterms:created xsi:type="dcterms:W3CDTF">1996-10-08T23:32:33Z</dcterms:created>
  <dcterms:modified xsi:type="dcterms:W3CDTF">2014-12-16T15:58:43Z</dcterms:modified>
  <cp:category/>
  <cp:version/>
  <cp:contentType/>
  <cp:contentStatus/>
</cp:coreProperties>
</file>