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  <sheet name="Лист1" sheetId="2" r:id="rId2"/>
  </sheets>
  <definedNames>
    <definedName name="_xlnm.Print_Area" localSheetId="0">'2014'!$A$1:$G$66</definedName>
  </definedNames>
  <calcPr fullCalcOnLoad="1"/>
</workbook>
</file>

<file path=xl/sharedStrings.xml><?xml version="1.0" encoding="utf-8"?>
<sst xmlns="http://schemas.openxmlformats.org/spreadsheetml/2006/main" count="271" uniqueCount="124">
  <si>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</si>
  <si>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</si>
  <si>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</si>
  <si>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</si>
  <si>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</si>
  <si>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</si>
  <si>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</si>
  <si>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</si>
  <si>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</si>
  <si>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</si>
  <si>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</si>
  <si>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</si>
  <si>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01</t>
  </si>
  <si>
    <t>08</t>
  </si>
  <si>
    <t>600</t>
  </si>
  <si>
    <t>04</t>
  </si>
  <si>
    <t>09</t>
  </si>
  <si>
    <t>05</t>
  </si>
  <si>
    <t>02</t>
  </si>
  <si>
    <t>03</t>
  </si>
  <si>
    <t>Приложение № 2</t>
  </si>
  <si>
    <t>100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</si>
  <si>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</si>
  <si>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</si>
  <si>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</si>
  <si>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999Д059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</si>
  <si>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</si>
  <si>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</si>
  <si>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9990059</t>
  </si>
  <si>
    <t>11</t>
  </si>
  <si>
    <t>800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</si>
  <si>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</si>
  <si>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13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</si>
  <si>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 (Закупка товаров, работ и услуг для государственных (муниципальных) нужд)</t>
  </si>
  <si>
    <t>0402004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</si>
  <si>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</si>
  <si>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9992004</t>
  </si>
  <si>
    <t>300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</si>
  <si>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</si>
  <si>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10</t>
  </si>
  <si>
    <t>06</t>
  </si>
  <si>
    <t>9992019</t>
  </si>
  <si>
    <t>Проведение противопожарных мероприятий в зданиях муниципальных учреждений культуры в рамках муниципальной целевой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</t>
  </si>
  <si>
    <t>1302013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</si>
  <si>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</si>
  <si>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</si>
  <si>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</si>
  <si>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999Ц059</t>
  </si>
  <si>
    <t>КУЛЬТУРА, КИНЕМАТОГРАФИЯ</t>
  </si>
  <si>
    <t>ФИЗИЧЕСКАЯ КУЛЬТУРА И СПОРТ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</si>
  <si>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</si>
  <si>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</si>
  <si>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</si>
  <si>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0102001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</si>
  <si>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</si>
  <si>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0302003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</si>
  <si>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</si>
  <si>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1202012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</si>
  <si>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</si>
  <si>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9998001</t>
  </si>
  <si>
    <t>Расходы на обеспечение функций государственных органов в рамках непрограммных расходов  органов исполнительной власти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</si>
  <si>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</si>
  <si>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9998015</t>
  </si>
  <si>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</si>
  <si>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9992И19</t>
  </si>
  <si>
    <t>12</t>
  </si>
  <si>
    <t/>
  </si>
  <si>
    <t>Физическая культура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</si>
  <si>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 </t>
  </si>
  <si>
    <t>9995144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</si>
  <si>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</si>
  <si>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9990Д11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</si>
  <si>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</si>
  <si>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07</t>
  </si>
  <si>
    <t>1602016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</si>
  <si>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</si>
  <si>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</si>
  <si>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</si>
  <si>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500</t>
  </si>
  <si>
    <t>9991Ж02</t>
  </si>
  <si>
    <t>9992Д24</t>
  </si>
  <si>
    <t>в т.ч. Резерв финансовых средств на повышение оплаты труда работников учреждений культуры  в соответствии с Указами Президента Российской Федерации от 7 мая 2012 года №597,от 1 июня 2012 года №761 в рамках непрограмных расходов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</si>
  <si>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</si>
  <si>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Код главного распорядителя средств бюджета</t>
  </si>
  <si>
    <t>Совет народных депутатов муниципального образования город Александров</t>
  </si>
  <si>
    <t>ВСЕГО РАСХОДОВ</t>
  </si>
  <si>
    <t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За счет добровольных пожертвований</t>
  </si>
  <si>
    <t>9992Д23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</si>
  <si>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</si>
  <si>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0802008</t>
  </si>
  <si>
    <t>9992001</t>
  </si>
  <si>
    <t>Резерв финансовых ресурсов для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</si>
  <si>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9992Ч01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</si>
  <si>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</si>
  <si>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9992006</t>
  </si>
  <si>
    <t>Расходы на обеспечение функций органов местного самоуправления в рамках непрограммных расходов органов исполнительной власти(Закупка товаров,работ и услуг для государственных(муниципальных)нужд)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</si>
  <si>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</si>
  <si>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</si>
  <si>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</si>
  <si>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</si>
  <si>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Софинансирование капитальных вложений в объекты муниципальной собственности на реализацию мероприятий федеральной целевой программы «Чистая вода» на 2011-2017 годы в рамках непрограммных расходов органов исполнительной власти</t>
  </si>
  <si>
    <t>9992113</t>
  </si>
  <si>
    <t>400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</si>
  <si>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</si>
  <si>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999Ш059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</si>
  <si>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</si>
  <si>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</si>
  <si>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</si>
  <si>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</si>
  <si>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</si>
  <si>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r>
      <t>Расходы на обеспечение деятельности(оказание услуг) МБУК МО город Александров "Литературно-художественный музей "М.А.Цветаевых"</t>
    </r>
    <r>
      <rPr>
        <u val="single"/>
        <sz val="11"/>
        <rFont val="Times New Roman"/>
        <family val="1"/>
      </rPr>
      <t>(за счет добровольных пожертвований)</t>
    </r>
    <r>
      <rPr>
        <sz val="11"/>
        <rFont val="Times New Roman"/>
        <family val="1"/>
      </rPr>
      <t xml:space="preserve">(Предоставление субсидий бюджетным, автономным учреждениям и иным некоммерческим организациям) </t>
    </r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</si>
  <si>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на обеспечение инженерной транспортной  инфраструктурой земельных участков, предоставляемых (предоставленных) бесплатно </t>
    </r>
    <r>
      <rPr>
        <i/>
        <u val="single"/>
        <sz val="11"/>
        <rFont val="Times New Roman"/>
        <family val="1"/>
      </rPr>
      <t>для индивидуального жилищного строительства семьям, имеющим троих и более детей</t>
    </r>
    <r>
      <rPr>
        <sz val="11"/>
        <rFont val="Times New Roman"/>
        <family val="1"/>
      </rPr>
      <t xml:space="preserve"> в возрасте до 18 лет, в рамках непрограммной деятельности (Межбюджетные трансферты)</t>
    </r>
  </si>
  <si>
    <t>Расходы на обеспечение функций органов местного самоуправления в рамках муниципальной программы "Развитие муниципальной службы в муниципальном образовании город Александров на 2013-2015 г.г. (Закупка товаров, работ и услуг для государственных (муниципальных) нужд)</t>
  </si>
  <si>
    <t>0202002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</si>
  <si>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</si>
  <si>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</si>
  <si>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</si>
  <si>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 xml:space="preserve">Процентные платежи по обслуживанию долговых обязательств, связанных с использованием кредита,  в рамках непрограммных расходов (Обслуживание государственного (муниципального) долга) </t>
  </si>
  <si>
    <t>9992018</t>
  </si>
  <si>
    <t>700</t>
  </si>
  <si>
    <t>Расходы на обеспечение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</si>
  <si>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9992Д06</t>
  </si>
  <si>
    <t>Расходы на капитальный ремонт и ремонт автомобильных дорог общего пользования местного значения  в рамках непрограмной деятельности(за счет добровольных пожертвований)(Закупка товаров, работ и услуг для государственных (муниципальных) нужд)</t>
  </si>
  <si>
    <t>от 25.12.2014 г.  № 125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</si>
</sst>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3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Alignment="1">
      <alignment vertical="top" wrapText="1"/>
    </xf>
    <xf numFmtId="173" fontId="5" fillId="0" borderId="10" xfId="0" applyNumberFormat="1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vertical="top" wrapText="1"/>
    </xf>
    <xf numFmtId="0" fontId="4" fillId="0" borderId="10" xfId="0" applyFont="1" applyFill="1" applyBorder="1" applyAlignment="1">
      <alignment vertical="top" wrapText="1"/>
    </xf>
    <xf numFmtId="175" fontId="4" fillId="0" borderId="10" xfId="0" applyNumberFormat="1" applyFont="1" applyFill="1" applyBorder="1" applyAlignment="1" quotePrefix="1">
      <alignment vertical="top" wrapText="1"/>
    </xf>
    <xf numFmtId="175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 quotePrefix="1">
      <alignment vertical="top" wrapText="1"/>
    </xf>
    <xf numFmtId="165" fontId="5" fillId="0" borderId="10" xfId="0" applyNumberFormat="1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 quotePrefix="1">
      <alignment vertical="top" wrapText="1"/>
    </xf>
    <xf numFmtId="173" fontId="5" fillId="0" borderId="10" xfId="0" applyNumberFormat="1" applyFont="1" applyFill="1" applyBorder="1" applyAlignment="1" quotePrefix="1">
      <alignment vertical="top" wrapText="1"/>
    </xf>
    <xf numFmtId="175" fontId="5" fillId="0" borderId="10" xfId="0" applyNumberFormat="1" applyFont="1" applyFill="1" applyBorder="1" applyAlignment="1" quotePrefix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173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textRotation="90" wrapText="1"/>
    </xf>
    <xf numFmtId="0" fontId="5" fillId="0" borderId="13" xfId="0" applyFont="1" applyFill="1" applyBorder="1" applyAlignment="1">
      <alignment horizontal="left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625" style="14" customWidth="1"/>
    <col min="2" max="2" width="48.75390625" style="13" customWidth="1"/>
    <col min="3" max="3" width="5.25390625" style="15" customWidth="1"/>
    <col min="4" max="4" width="6.875" style="15" customWidth="1"/>
    <col min="5" max="5" width="9.00390625" style="16" customWidth="1"/>
    <col min="6" max="6" width="6.00390625" style="15" customWidth="1"/>
    <col min="7" max="7" width="13.00390625" style="17" customWidth="1"/>
    <col min="8" max="8" width="5.125" style="13" customWidth="1"/>
    <col min="9" max="16384" width="9.125" style="13" customWidth="1"/>
  </cols>
  <sheetData>
    <row r="1" spans="1:7" ht="15">
      <c r="A1" s="1"/>
      <c r="B1" s="2"/>
      <c r="C1" s="3"/>
      <c r="D1" s="3"/>
      <c r="E1" s="40" t="s">
        <v>20</v>
      </c>
      <c r="F1" s="40"/>
      <c r="G1" s="40"/>
    </row>
    <row r="2" spans="1:7" ht="15">
      <c r="A2" s="1"/>
      <c r="B2" s="2"/>
      <c r="C2" s="3"/>
      <c r="D2" s="3"/>
      <c r="E2" s="40" t="s">
        <v>3</v>
      </c>
      <c r="F2" s="40"/>
      <c r="G2" s="40"/>
    </row>
    <row r="3" spans="1:7" ht="15">
      <c r="A3" s="1"/>
      <c r="B3" s="2"/>
      <c r="C3" s="3"/>
      <c r="D3" s="3"/>
      <c r="E3" s="40" t="s">
        <v>4</v>
      </c>
      <c r="F3" s="40"/>
      <c r="G3" s="40"/>
    </row>
    <row r="4" spans="1:7" ht="15">
      <c r="A4" s="1"/>
      <c r="B4" s="2"/>
      <c r="C4" s="3"/>
      <c r="D4" s="3"/>
      <c r="E4" s="40" t="s">
        <v>123</v>
      </c>
      <c r="F4" s="40"/>
      <c r="G4" s="40"/>
    </row>
    <row r="5" spans="1:7" ht="10.5" customHeight="1">
      <c r="A5" s="1"/>
      <c r="B5" s="2"/>
      <c r="C5" s="3"/>
      <c r="D5" s="3"/>
      <c r="E5" s="4"/>
      <c r="F5" s="3"/>
      <c r="G5" s="5"/>
    </row>
    <row r="6" spans="1:7" ht="32.25" customHeight="1">
      <c r="A6" s="41" t="s">
        <v>0</v>
      </c>
      <c r="B6" s="42"/>
      <c r="C6" s="42"/>
      <c r="D6" s="42"/>
      <c r="E6" s="42"/>
      <c r="F6" s="42"/>
      <c r="G6" s="42"/>
    </row>
    <row r="7" spans="1:7" ht="12.75" customHeight="1">
      <c r="A7" s="1"/>
      <c r="B7" s="1"/>
      <c r="C7" s="3"/>
      <c r="D7" s="3"/>
      <c r="E7" s="4"/>
      <c r="F7" s="3"/>
      <c r="G7" s="5" t="s">
        <v>5</v>
      </c>
    </row>
    <row r="8" spans="1:7" ht="15" customHeight="1">
      <c r="A8" s="43" t="s">
        <v>83</v>
      </c>
      <c r="B8" s="45" t="s">
        <v>6</v>
      </c>
      <c r="C8" s="37" t="s">
        <v>7</v>
      </c>
      <c r="D8" s="37" t="s">
        <v>10</v>
      </c>
      <c r="E8" s="47" t="s">
        <v>8</v>
      </c>
      <c r="F8" s="37" t="s">
        <v>9</v>
      </c>
      <c r="G8" s="46" t="s">
        <v>11</v>
      </c>
    </row>
    <row r="9" spans="1:7" ht="141.75" customHeight="1">
      <c r="A9" s="44"/>
      <c r="B9" s="45"/>
      <c r="C9" s="37"/>
      <c r="D9" s="37"/>
      <c r="E9" s="47"/>
      <c r="F9" s="37"/>
      <c r="G9" s="46"/>
    </row>
    <row r="10" spans="1:7" ht="15">
      <c r="A10" s="6">
        <v>1</v>
      </c>
      <c r="B10" s="6">
        <v>2</v>
      </c>
      <c r="C10" s="7">
        <v>3</v>
      </c>
      <c r="D10" s="7">
        <v>4</v>
      </c>
      <c r="E10" s="8">
        <v>5</v>
      </c>
      <c r="F10" s="7">
        <v>6</v>
      </c>
      <c r="G10" s="8">
        <v>7</v>
      </c>
    </row>
    <row r="11" spans="1:7" ht="33.75" customHeight="1">
      <c r="A11" s="9">
        <v>703</v>
      </c>
      <c r="B11" s="18" t="s">
        <v>1</v>
      </c>
      <c r="C11" s="19"/>
      <c r="D11" s="19"/>
      <c r="E11" s="20"/>
      <c r="F11" s="21"/>
      <c r="G11" s="18">
        <f>G12+G13+G14+G15+G16+G17+G19+G20+G21+G22+G23+G24+G26+G28+G29+G30+G32+G33+G34+G35+G37+G38+G39+G40+G41+G42+G27+G31+G18+G43+G25+G36</f>
        <v>2370.0623</v>
      </c>
    </row>
    <row r="12" spans="1:7" ht="128.25" customHeight="1">
      <c r="A12" s="38"/>
      <c r="B12" s="19" t="s">
        <v>22</v>
      </c>
      <c r="C12" s="19" t="s">
        <v>12</v>
      </c>
      <c r="D12" s="19" t="s">
        <v>15</v>
      </c>
      <c r="E12" s="19" t="s">
        <v>23</v>
      </c>
      <c r="F12" s="21" t="s">
        <v>21</v>
      </c>
      <c r="G12" s="19">
        <f>-62.62+29.35-16.02</f>
        <v>-49.28999999999999</v>
      </c>
    </row>
    <row r="13" spans="1:7" ht="80.25" customHeight="1">
      <c r="A13" s="38"/>
      <c r="B13" s="22" t="s">
        <v>50</v>
      </c>
      <c r="C13" s="21" t="s">
        <v>12</v>
      </c>
      <c r="D13" s="21" t="s">
        <v>15</v>
      </c>
      <c r="E13" s="21" t="s">
        <v>51</v>
      </c>
      <c r="F13" s="21" t="s">
        <v>2</v>
      </c>
      <c r="G13" s="19">
        <v>-15.87</v>
      </c>
    </row>
    <row r="14" spans="1:7" ht="64.5" customHeight="1">
      <c r="A14" s="38"/>
      <c r="B14" s="23" t="s">
        <v>31</v>
      </c>
      <c r="C14" s="21" t="s">
        <v>12</v>
      </c>
      <c r="D14" s="21" t="s">
        <v>15</v>
      </c>
      <c r="E14" s="21" t="s">
        <v>51</v>
      </c>
      <c r="F14" s="21" t="s">
        <v>30</v>
      </c>
      <c r="G14" s="19">
        <v>-33.92</v>
      </c>
    </row>
    <row r="15" spans="1:7" ht="75" customHeight="1">
      <c r="A15" s="38"/>
      <c r="B15" s="24" t="s">
        <v>109</v>
      </c>
      <c r="C15" s="21" t="s">
        <v>12</v>
      </c>
      <c r="D15" s="21" t="s">
        <v>29</v>
      </c>
      <c r="E15" s="21" t="s">
        <v>90</v>
      </c>
      <c r="F15" s="21" t="s">
        <v>30</v>
      </c>
      <c r="G15" s="19">
        <v>-3.644</v>
      </c>
    </row>
    <row r="16" spans="1:7" ht="102.75" customHeight="1">
      <c r="A16" s="38"/>
      <c r="B16" s="25" t="s">
        <v>91</v>
      </c>
      <c r="C16" s="21" t="s">
        <v>12</v>
      </c>
      <c r="D16" s="21" t="s">
        <v>29</v>
      </c>
      <c r="E16" s="21" t="s">
        <v>92</v>
      </c>
      <c r="F16" s="21" t="s">
        <v>30</v>
      </c>
      <c r="G16" s="19">
        <v>-637.3</v>
      </c>
    </row>
    <row r="17" spans="1:7" ht="102.75" customHeight="1">
      <c r="A17" s="38"/>
      <c r="B17" s="22" t="s">
        <v>52</v>
      </c>
      <c r="C17" s="21" t="s">
        <v>12</v>
      </c>
      <c r="D17" s="21" t="s">
        <v>32</v>
      </c>
      <c r="E17" s="21" t="s">
        <v>53</v>
      </c>
      <c r="F17" s="21" t="s">
        <v>2</v>
      </c>
      <c r="G17" s="19">
        <f>-46.98+25.26-18.3</f>
        <v>-40.019999999999996</v>
      </c>
    </row>
    <row r="18" spans="1:7" ht="96" customHeight="1">
      <c r="A18" s="38"/>
      <c r="B18" s="22" t="s">
        <v>112</v>
      </c>
      <c r="C18" s="21" t="s">
        <v>12</v>
      </c>
      <c r="D18" s="21" t="s">
        <v>32</v>
      </c>
      <c r="E18" s="21" t="s">
        <v>113</v>
      </c>
      <c r="F18" s="21" t="s">
        <v>2</v>
      </c>
      <c r="G18" s="19">
        <v>-11</v>
      </c>
    </row>
    <row r="19" spans="1:7" ht="135" customHeight="1">
      <c r="A19" s="38"/>
      <c r="B19" s="22" t="s">
        <v>54</v>
      </c>
      <c r="C19" s="21" t="s">
        <v>12</v>
      </c>
      <c r="D19" s="21" t="s">
        <v>32</v>
      </c>
      <c r="E19" s="21" t="s">
        <v>55</v>
      </c>
      <c r="F19" s="21" t="s">
        <v>2</v>
      </c>
      <c r="G19" s="19">
        <f>53.56+187.13095+1787.57726+29.3</f>
        <v>2057.56821</v>
      </c>
    </row>
    <row r="20" spans="1:7" ht="120" customHeight="1">
      <c r="A20" s="38"/>
      <c r="B20" s="22" t="s">
        <v>33</v>
      </c>
      <c r="C20" s="21" t="s">
        <v>12</v>
      </c>
      <c r="D20" s="21" t="s">
        <v>32</v>
      </c>
      <c r="E20" s="21" t="s">
        <v>34</v>
      </c>
      <c r="F20" s="21" t="s">
        <v>2</v>
      </c>
      <c r="G20" s="19">
        <v>16.02</v>
      </c>
    </row>
    <row r="21" spans="1:7" ht="87.75" customHeight="1">
      <c r="A21" s="38"/>
      <c r="B21" s="22" t="s">
        <v>35</v>
      </c>
      <c r="C21" s="21" t="s">
        <v>19</v>
      </c>
      <c r="D21" s="21" t="s">
        <v>16</v>
      </c>
      <c r="E21" s="21" t="s">
        <v>36</v>
      </c>
      <c r="F21" s="21" t="s">
        <v>2</v>
      </c>
      <c r="G21" s="19">
        <v>2</v>
      </c>
    </row>
    <row r="22" spans="1:7" ht="79.5" customHeight="1">
      <c r="A22" s="38"/>
      <c r="B22" s="23" t="s">
        <v>95</v>
      </c>
      <c r="C22" s="21" t="s">
        <v>15</v>
      </c>
      <c r="D22" s="21" t="s">
        <v>16</v>
      </c>
      <c r="E22" s="21" t="s">
        <v>51</v>
      </c>
      <c r="F22" s="21" t="s">
        <v>2</v>
      </c>
      <c r="G22" s="19">
        <v>-1787.57726</v>
      </c>
    </row>
    <row r="23" spans="1:7" ht="84.75" customHeight="1">
      <c r="A23" s="38"/>
      <c r="B23" s="23" t="s">
        <v>93</v>
      </c>
      <c r="C23" s="21" t="s">
        <v>15</v>
      </c>
      <c r="D23" s="21" t="s">
        <v>16</v>
      </c>
      <c r="E23" s="21" t="s">
        <v>94</v>
      </c>
      <c r="F23" s="21" t="s">
        <v>2</v>
      </c>
      <c r="G23" s="19">
        <f>-0.52013-9.54002-225.39</f>
        <v>-235.45014999999998</v>
      </c>
    </row>
    <row r="24" spans="1:7" ht="83.25" customHeight="1">
      <c r="A24" s="38"/>
      <c r="B24" s="23" t="s">
        <v>122</v>
      </c>
      <c r="C24" s="21" t="s">
        <v>15</v>
      </c>
      <c r="D24" s="21" t="s">
        <v>16</v>
      </c>
      <c r="E24" s="21" t="s">
        <v>121</v>
      </c>
      <c r="F24" s="21" t="s">
        <v>2</v>
      </c>
      <c r="G24" s="19">
        <v>225.39</v>
      </c>
    </row>
    <row r="25" spans="1:7" ht="75.75" customHeight="1">
      <c r="A25" s="38"/>
      <c r="B25" s="23" t="s">
        <v>76</v>
      </c>
      <c r="C25" s="21" t="s">
        <v>17</v>
      </c>
      <c r="D25" s="21" t="s">
        <v>12</v>
      </c>
      <c r="E25" s="21" t="s">
        <v>77</v>
      </c>
      <c r="F25" s="21" t="s">
        <v>2</v>
      </c>
      <c r="G25" s="19">
        <f>2</f>
        <v>2</v>
      </c>
    </row>
    <row r="26" spans="1:7" ht="126.75" customHeight="1">
      <c r="A26" s="38"/>
      <c r="B26" s="23" t="s">
        <v>88</v>
      </c>
      <c r="C26" s="21" t="s">
        <v>17</v>
      </c>
      <c r="D26" s="21" t="s">
        <v>12</v>
      </c>
      <c r="E26" s="21" t="s">
        <v>89</v>
      </c>
      <c r="F26" s="21" t="s">
        <v>30</v>
      </c>
      <c r="G26" s="19">
        <f>923</f>
        <v>923</v>
      </c>
    </row>
    <row r="27" spans="1:7" ht="103.5" customHeight="1">
      <c r="A27" s="38"/>
      <c r="B27" s="12" t="s">
        <v>100</v>
      </c>
      <c r="C27" s="21" t="s">
        <v>17</v>
      </c>
      <c r="D27" s="21" t="s">
        <v>18</v>
      </c>
      <c r="E27" s="21" t="s">
        <v>101</v>
      </c>
      <c r="F27" s="21" t="s">
        <v>102</v>
      </c>
      <c r="G27" s="19">
        <v>1115</v>
      </c>
    </row>
    <row r="28" spans="1:7" ht="210" customHeight="1">
      <c r="A28" s="38"/>
      <c r="B28" s="20" t="s">
        <v>111</v>
      </c>
      <c r="C28" s="21" t="s">
        <v>17</v>
      </c>
      <c r="D28" s="21" t="s">
        <v>18</v>
      </c>
      <c r="E28" s="21" t="s">
        <v>79</v>
      </c>
      <c r="F28" s="21" t="s">
        <v>78</v>
      </c>
      <c r="G28" s="19">
        <v>-2.28412</v>
      </c>
    </row>
    <row r="29" spans="1:7" ht="111" customHeight="1">
      <c r="A29" s="38"/>
      <c r="B29" s="20" t="s">
        <v>96</v>
      </c>
      <c r="C29" s="21" t="s">
        <v>17</v>
      </c>
      <c r="D29" s="21" t="s">
        <v>18</v>
      </c>
      <c r="E29" s="21" t="s">
        <v>97</v>
      </c>
      <c r="F29" s="21" t="s">
        <v>2</v>
      </c>
      <c r="G29" s="19">
        <v>-41.054</v>
      </c>
    </row>
    <row r="30" spans="1:7" ht="84.75" customHeight="1">
      <c r="A30" s="38"/>
      <c r="B30" s="20" t="s">
        <v>86</v>
      </c>
      <c r="C30" s="21" t="s">
        <v>17</v>
      </c>
      <c r="D30" s="21" t="s">
        <v>18</v>
      </c>
      <c r="E30" s="21" t="s">
        <v>87</v>
      </c>
      <c r="F30" s="21" t="s">
        <v>2</v>
      </c>
      <c r="G30" s="19">
        <v>5</v>
      </c>
    </row>
    <row r="31" spans="1:7" ht="84.75" customHeight="1">
      <c r="A31" s="38"/>
      <c r="B31" s="23" t="s">
        <v>107</v>
      </c>
      <c r="C31" s="21" t="s">
        <v>17</v>
      </c>
      <c r="D31" s="21" t="s">
        <v>19</v>
      </c>
      <c r="E31" s="21" t="s">
        <v>108</v>
      </c>
      <c r="F31" s="21" t="s">
        <v>2</v>
      </c>
      <c r="G31" s="19">
        <f>750+81.28972-59</f>
        <v>772.28972</v>
      </c>
    </row>
    <row r="32" spans="1:7" ht="93" customHeight="1">
      <c r="A32" s="38"/>
      <c r="B32" s="23" t="s">
        <v>56</v>
      </c>
      <c r="C32" s="21" t="s">
        <v>17</v>
      </c>
      <c r="D32" s="21" t="s">
        <v>19</v>
      </c>
      <c r="E32" s="21" t="s">
        <v>57</v>
      </c>
      <c r="F32" s="21" t="s">
        <v>2</v>
      </c>
      <c r="G32" s="19">
        <v>-60</v>
      </c>
    </row>
    <row r="33" spans="1:7" ht="81.75" customHeight="1">
      <c r="A33" s="38"/>
      <c r="B33" s="24" t="s">
        <v>75</v>
      </c>
      <c r="C33" s="24" t="s">
        <v>17</v>
      </c>
      <c r="D33" s="24" t="s">
        <v>17</v>
      </c>
      <c r="E33" s="26" t="s">
        <v>28</v>
      </c>
      <c r="F33" s="21" t="s">
        <v>2</v>
      </c>
      <c r="G33" s="19">
        <f>-2-2.6461-1.1</f>
        <v>-5.7461</v>
      </c>
    </row>
    <row r="34" spans="1:7" ht="109.5" customHeight="1">
      <c r="A34" s="38"/>
      <c r="B34" s="23" t="s">
        <v>72</v>
      </c>
      <c r="C34" s="21" t="s">
        <v>73</v>
      </c>
      <c r="D34" s="21" t="s">
        <v>73</v>
      </c>
      <c r="E34" s="21" t="s">
        <v>74</v>
      </c>
      <c r="F34" s="21" t="s">
        <v>2</v>
      </c>
      <c r="G34" s="19">
        <v>-18.27</v>
      </c>
    </row>
    <row r="35" spans="1:7" ht="82.5" customHeight="1">
      <c r="A35" s="38"/>
      <c r="B35" s="20" t="s">
        <v>58</v>
      </c>
      <c r="C35" s="21" t="s">
        <v>39</v>
      </c>
      <c r="D35" s="21" t="s">
        <v>12</v>
      </c>
      <c r="E35" s="21" t="s">
        <v>59</v>
      </c>
      <c r="F35" s="21" t="s">
        <v>37</v>
      </c>
      <c r="G35" s="19">
        <f>35.59</f>
        <v>35.59</v>
      </c>
    </row>
    <row r="36" spans="1:7" ht="82.5" customHeight="1">
      <c r="A36" s="38"/>
      <c r="B36" s="20" t="s">
        <v>120</v>
      </c>
      <c r="C36" s="21" t="s">
        <v>39</v>
      </c>
      <c r="D36" s="21" t="s">
        <v>12</v>
      </c>
      <c r="E36" s="21" t="s">
        <v>59</v>
      </c>
      <c r="F36" s="21" t="s">
        <v>2</v>
      </c>
      <c r="G36" s="19">
        <v>11.18</v>
      </c>
    </row>
    <row r="37" spans="1:7" ht="69.75" customHeight="1">
      <c r="A37" s="38"/>
      <c r="B37" s="20" t="s">
        <v>60</v>
      </c>
      <c r="C37" s="21" t="s">
        <v>39</v>
      </c>
      <c r="D37" s="21" t="s">
        <v>12</v>
      </c>
      <c r="E37" s="21" t="s">
        <v>59</v>
      </c>
      <c r="F37" s="21" t="s">
        <v>37</v>
      </c>
      <c r="G37" s="19">
        <f>-2.32-11.18</f>
        <v>-13.5</v>
      </c>
    </row>
    <row r="38" spans="1:7" ht="94.5" customHeight="1">
      <c r="A38" s="38"/>
      <c r="B38" s="24" t="s">
        <v>61</v>
      </c>
      <c r="C38" s="21" t="s">
        <v>39</v>
      </c>
      <c r="D38" s="21" t="s">
        <v>19</v>
      </c>
      <c r="E38" s="21" t="s">
        <v>62</v>
      </c>
      <c r="F38" s="21" t="s">
        <v>37</v>
      </c>
      <c r="G38" s="19">
        <v>1</v>
      </c>
    </row>
    <row r="39" spans="1:7" ht="72.75" customHeight="1">
      <c r="A39" s="38"/>
      <c r="B39" s="24" t="s">
        <v>38</v>
      </c>
      <c r="C39" s="21" t="s">
        <v>39</v>
      </c>
      <c r="D39" s="21" t="s">
        <v>19</v>
      </c>
      <c r="E39" s="27">
        <v>9992019</v>
      </c>
      <c r="F39" s="21" t="s">
        <v>37</v>
      </c>
      <c r="G39" s="19">
        <v>25</v>
      </c>
    </row>
    <row r="40" spans="1:7" ht="81" customHeight="1">
      <c r="A40" s="38"/>
      <c r="B40" s="24" t="s">
        <v>38</v>
      </c>
      <c r="C40" s="21" t="s">
        <v>39</v>
      </c>
      <c r="D40" s="21" t="s">
        <v>40</v>
      </c>
      <c r="E40" s="21" t="s">
        <v>41</v>
      </c>
      <c r="F40" s="21" t="s">
        <v>37</v>
      </c>
      <c r="G40" s="19">
        <v>-25</v>
      </c>
    </row>
    <row r="41" spans="1:7" ht="73.5" customHeight="1">
      <c r="A41" s="38"/>
      <c r="B41" s="24" t="s">
        <v>38</v>
      </c>
      <c r="C41" s="21" t="s">
        <v>39</v>
      </c>
      <c r="D41" s="21" t="s">
        <v>40</v>
      </c>
      <c r="E41" s="21" t="s">
        <v>41</v>
      </c>
      <c r="F41" s="21" t="s">
        <v>2</v>
      </c>
      <c r="G41" s="19">
        <v>-5.05</v>
      </c>
    </row>
    <row r="42" spans="1:7" ht="95.25" customHeight="1">
      <c r="A42" s="38"/>
      <c r="B42" s="24" t="s">
        <v>63</v>
      </c>
      <c r="C42" s="21" t="s">
        <v>65</v>
      </c>
      <c r="D42" s="21" t="s">
        <v>18</v>
      </c>
      <c r="E42" s="21" t="s">
        <v>64</v>
      </c>
      <c r="F42" s="21" t="s">
        <v>2</v>
      </c>
      <c r="G42" s="19">
        <v>80</v>
      </c>
    </row>
    <row r="43" spans="1:7" ht="66.75" customHeight="1">
      <c r="A43" s="36"/>
      <c r="B43" s="23" t="s">
        <v>117</v>
      </c>
      <c r="C43" s="21" t="s">
        <v>32</v>
      </c>
      <c r="D43" s="21" t="s">
        <v>12</v>
      </c>
      <c r="E43" s="21" t="s">
        <v>118</v>
      </c>
      <c r="F43" s="21" t="s">
        <v>119</v>
      </c>
      <c r="G43" s="19">
        <v>84</v>
      </c>
    </row>
    <row r="44" spans="1:7" ht="39.75" customHeight="1">
      <c r="A44" s="11">
        <v>730</v>
      </c>
      <c r="B44" s="28" t="s">
        <v>84</v>
      </c>
      <c r="C44" s="29"/>
      <c r="D44" s="29"/>
      <c r="E44" s="29"/>
      <c r="F44" s="29"/>
      <c r="G44" s="18">
        <f>G45+G46+G47+G48</f>
        <v>-51.50900000000002</v>
      </c>
    </row>
    <row r="45" spans="1:7" ht="104.25" customHeight="1">
      <c r="A45" s="10"/>
      <c r="B45" s="24" t="s">
        <v>70</v>
      </c>
      <c r="C45" s="21" t="s">
        <v>12</v>
      </c>
      <c r="D45" s="21" t="s">
        <v>19</v>
      </c>
      <c r="E45" s="21" t="s">
        <v>71</v>
      </c>
      <c r="F45" s="21" t="s">
        <v>21</v>
      </c>
      <c r="G45" s="19">
        <f>-144.4-0.11</f>
        <v>-144.51000000000002</v>
      </c>
    </row>
    <row r="46" spans="1:7" ht="129.75" customHeight="1">
      <c r="A46" s="10"/>
      <c r="B46" s="24" t="s">
        <v>22</v>
      </c>
      <c r="C46" s="21" t="s">
        <v>12</v>
      </c>
      <c r="D46" s="21" t="s">
        <v>19</v>
      </c>
      <c r="E46" s="21" t="s">
        <v>23</v>
      </c>
      <c r="F46" s="21" t="s">
        <v>21</v>
      </c>
      <c r="G46" s="19">
        <f>144.4-0.133</f>
        <v>144.267</v>
      </c>
    </row>
    <row r="47" spans="1:7" ht="70.5" customHeight="1">
      <c r="A47" s="10"/>
      <c r="B47" s="24" t="s">
        <v>98</v>
      </c>
      <c r="C47" s="21" t="s">
        <v>12</v>
      </c>
      <c r="D47" s="21" t="s">
        <v>19</v>
      </c>
      <c r="E47" s="21" t="s">
        <v>51</v>
      </c>
      <c r="F47" s="21" t="s">
        <v>30</v>
      </c>
      <c r="G47" s="19">
        <v>-3.565</v>
      </c>
    </row>
    <row r="48" spans="1:7" ht="87" customHeight="1">
      <c r="A48" s="10"/>
      <c r="B48" s="24" t="s">
        <v>99</v>
      </c>
      <c r="C48" s="21" t="s">
        <v>12</v>
      </c>
      <c r="D48" s="21" t="s">
        <v>19</v>
      </c>
      <c r="E48" s="21" t="s">
        <v>51</v>
      </c>
      <c r="F48" s="21" t="s">
        <v>2</v>
      </c>
      <c r="G48" s="19">
        <v>-47.701</v>
      </c>
    </row>
    <row r="49" spans="1:7" ht="18.75" customHeight="1">
      <c r="A49" s="11">
        <v>758</v>
      </c>
      <c r="B49" s="30" t="s">
        <v>48</v>
      </c>
      <c r="C49" s="31" t="s">
        <v>13</v>
      </c>
      <c r="D49" s="19"/>
      <c r="E49" s="19"/>
      <c r="F49" s="21"/>
      <c r="G49" s="18">
        <f>G50+G51+G52+G56+G57+G58+G59+G54+G55</f>
        <v>-307.55330000000004</v>
      </c>
    </row>
    <row r="50" spans="1:7" ht="98.25" customHeight="1">
      <c r="A50" s="38"/>
      <c r="B50" s="23" t="s">
        <v>68</v>
      </c>
      <c r="C50" s="21" t="s">
        <v>13</v>
      </c>
      <c r="D50" s="21" t="s">
        <v>12</v>
      </c>
      <c r="E50" s="21" t="s">
        <v>69</v>
      </c>
      <c r="F50" s="21" t="s">
        <v>14</v>
      </c>
      <c r="G50" s="19">
        <v>-52</v>
      </c>
    </row>
    <row r="51" spans="1:7" ht="130.5" customHeight="1">
      <c r="A51" s="38"/>
      <c r="B51" s="23" t="s">
        <v>42</v>
      </c>
      <c r="C51" s="21" t="s">
        <v>13</v>
      </c>
      <c r="D51" s="21" t="s">
        <v>12</v>
      </c>
      <c r="E51" s="21" t="s">
        <v>43</v>
      </c>
      <c r="F51" s="21" t="s">
        <v>14</v>
      </c>
      <c r="G51" s="19">
        <v>-107.82612</v>
      </c>
    </row>
    <row r="52" spans="1:7" ht="115.5" customHeight="1">
      <c r="A52" s="38"/>
      <c r="B52" s="23" t="s">
        <v>82</v>
      </c>
      <c r="C52" s="21" t="s">
        <v>13</v>
      </c>
      <c r="D52" s="21" t="s">
        <v>12</v>
      </c>
      <c r="E52" s="21" t="s">
        <v>28</v>
      </c>
      <c r="F52" s="21">
        <v>100</v>
      </c>
      <c r="G52" s="19">
        <v>-230.5533</v>
      </c>
    </row>
    <row r="53" spans="1:7" ht="86.25" customHeight="1">
      <c r="A53" s="38"/>
      <c r="B53" s="23" t="s">
        <v>81</v>
      </c>
      <c r="C53" s="21" t="s">
        <v>13</v>
      </c>
      <c r="D53" s="21" t="s">
        <v>12</v>
      </c>
      <c r="E53" s="21" t="s">
        <v>28</v>
      </c>
      <c r="F53" s="21">
        <v>100</v>
      </c>
      <c r="G53" s="19">
        <v>-230.5533</v>
      </c>
    </row>
    <row r="54" spans="1:7" ht="94.5" customHeight="1">
      <c r="A54" s="38"/>
      <c r="B54" s="23" t="s">
        <v>115</v>
      </c>
      <c r="C54" s="21" t="s">
        <v>13</v>
      </c>
      <c r="D54" s="21" t="s">
        <v>12</v>
      </c>
      <c r="E54" s="21" t="s">
        <v>116</v>
      </c>
      <c r="F54" s="21" t="s">
        <v>14</v>
      </c>
      <c r="G54" s="19">
        <v>-10</v>
      </c>
    </row>
    <row r="55" spans="1:7" ht="91.5" customHeight="1">
      <c r="A55" s="38"/>
      <c r="B55" s="23" t="s">
        <v>114</v>
      </c>
      <c r="C55" s="21" t="s">
        <v>13</v>
      </c>
      <c r="D55" s="21" t="s">
        <v>12</v>
      </c>
      <c r="E55" s="21" t="s">
        <v>25</v>
      </c>
      <c r="F55" s="21" t="s">
        <v>14</v>
      </c>
      <c r="G55" s="19">
        <v>-15</v>
      </c>
    </row>
    <row r="56" spans="1:7" ht="92.25" customHeight="1">
      <c r="A56" s="38"/>
      <c r="B56" s="23" t="s">
        <v>24</v>
      </c>
      <c r="C56" s="21" t="s">
        <v>13</v>
      </c>
      <c r="D56" s="21" t="s">
        <v>12</v>
      </c>
      <c r="E56" s="21" t="s">
        <v>25</v>
      </c>
      <c r="F56" s="21" t="s">
        <v>14</v>
      </c>
      <c r="G56" s="19">
        <v>236.82612</v>
      </c>
    </row>
    <row r="57" spans="1:7" ht="103.5" customHeight="1">
      <c r="A57" s="38"/>
      <c r="B57" s="23" t="s">
        <v>45</v>
      </c>
      <c r="C57" s="21" t="s">
        <v>13</v>
      </c>
      <c r="D57" s="21" t="s">
        <v>12</v>
      </c>
      <c r="E57" s="21" t="s">
        <v>27</v>
      </c>
      <c r="F57" s="21" t="s">
        <v>14</v>
      </c>
      <c r="G57" s="19">
        <v>-129</v>
      </c>
    </row>
    <row r="58" spans="1:7" ht="102" customHeight="1">
      <c r="A58" s="38"/>
      <c r="B58" s="23" t="s">
        <v>26</v>
      </c>
      <c r="C58" s="21" t="s">
        <v>13</v>
      </c>
      <c r="D58" s="21" t="s">
        <v>12</v>
      </c>
      <c r="E58" s="21" t="s">
        <v>27</v>
      </c>
      <c r="F58" s="21" t="s">
        <v>14</v>
      </c>
      <c r="G58" s="19">
        <v>-243.54</v>
      </c>
    </row>
    <row r="59" spans="1:8" ht="101.25" customHeight="1">
      <c r="A59" s="38"/>
      <c r="B59" s="23" t="s">
        <v>110</v>
      </c>
      <c r="C59" s="21" t="s">
        <v>13</v>
      </c>
      <c r="D59" s="21" t="s">
        <v>12</v>
      </c>
      <c r="E59" s="35" t="s">
        <v>80</v>
      </c>
      <c r="F59" s="21" t="s">
        <v>14</v>
      </c>
      <c r="G59" s="19">
        <v>243.54</v>
      </c>
      <c r="H59" s="14"/>
    </row>
    <row r="60" spans="1:7" ht="19.5" customHeight="1">
      <c r="A60" s="11">
        <v>767</v>
      </c>
      <c r="B60" s="32" t="s">
        <v>49</v>
      </c>
      <c r="C60" s="32" t="s">
        <v>29</v>
      </c>
      <c r="D60" s="32" t="s">
        <v>66</v>
      </c>
      <c r="E60" s="21"/>
      <c r="F60" s="21"/>
      <c r="G60" s="19">
        <f>G61</f>
        <v>-896</v>
      </c>
    </row>
    <row r="61" spans="1:7" ht="22.5" customHeight="1">
      <c r="A61" s="38"/>
      <c r="B61" s="32" t="s">
        <v>67</v>
      </c>
      <c r="C61" s="32" t="s">
        <v>29</v>
      </c>
      <c r="D61" s="32" t="s">
        <v>12</v>
      </c>
      <c r="E61" s="19"/>
      <c r="F61" s="21"/>
      <c r="G61" s="19">
        <f>G62+G63+G64+G65</f>
        <v>-896</v>
      </c>
    </row>
    <row r="62" spans="1:7" ht="69" customHeight="1">
      <c r="A62" s="38"/>
      <c r="B62" s="23" t="s">
        <v>44</v>
      </c>
      <c r="C62" s="21" t="s">
        <v>29</v>
      </c>
      <c r="D62" s="21" t="s">
        <v>12</v>
      </c>
      <c r="E62" s="21" t="s">
        <v>28</v>
      </c>
      <c r="F62" s="21" t="s">
        <v>2</v>
      </c>
      <c r="G62" s="19">
        <v>68.6</v>
      </c>
    </row>
    <row r="63" spans="1:7" ht="78.75" customHeight="1">
      <c r="A63" s="38"/>
      <c r="B63" s="23" t="s">
        <v>46</v>
      </c>
      <c r="C63" s="21" t="s">
        <v>29</v>
      </c>
      <c r="D63" s="21" t="s">
        <v>12</v>
      </c>
      <c r="E63" s="21" t="s">
        <v>47</v>
      </c>
      <c r="F63" s="21" t="s">
        <v>14</v>
      </c>
      <c r="G63" s="19">
        <f>-68.6-90.3</f>
        <v>-158.89999999999998</v>
      </c>
    </row>
    <row r="64" spans="1:7" ht="96" customHeight="1">
      <c r="A64" s="38"/>
      <c r="B64" s="23" t="s">
        <v>103</v>
      </c>
      <c r="C64" s="21" t="s">
        <v>29</v>
      </c>
      <c r="D64" s="21" t="s">
        <v>19</v>
      </c>
      <c r="E64" s="21" t="s">
        <v>104</v>
      </c>
      <c r="F64" s="21" t="s">
        <v>14</v>
      </c>
      <c r="G64" s="19">
        <v>-331.7</v>
      </c>
    </row>
    <row r="65" spans="1:7" ht="84.75" customHeight="1">
      <c r="A65" s="38"/>
      <c r="B65" s="23" t="s">
        <v>105</v>
      </c>
      <c r="C65" s="21" t="s">
        <v>29</v>
      </c>
      <c r="D65" s="21" t="s">
        <v>19</v>
      </c>
      <c r="E65" s="21" t="s">
        <v>106</v>
      </c>
      <c r="F65" s="21" t="s">
        <v>14</v>
      </c>
      <c r="G65" s="19">
        <v>-474</v>
      </c>
    </row>
    <row r="66" spans="1:8" ht="21.75" customHeight="1">
      <c r="A66" s="39"/>
      <c r="B66" s="33" t="s">
        <v>85</v>
      </c>
      <c r="C66" s="29"/>
      <c r="D66" s="29"/>
      <c r="E66" s="34"/>
      <c r="F66" s="29"/>
      <c r="G66" s="18">
        <f>G11+G49+G60+G44</f>
        <v>1115</v>
      </c>
      <c r="H66" s="14"/>
    </row>
  </sheetData>
  <sheetProtection/>
  <mergeCells count="15">
    <mergeCell ref="A8:A9"/>
    <mergeCell ref="B8:B9"/>
    <mergeCell ref="G8:G9"/>
    <mergeCell ref="C8:C9"/>
    <mergeCell ref="E8:E9"/>
    <mergeCell ref="F8:F9"/>
    <mergeCell ref="D8:D9"/>
    <mergeCell ref="A61:A66"/>
    <mergeCell ref="A50:A59"/>
    <mergeCell ref="A12:A42"/>
    <mergeCell ref="E1:G1"/>
    <mergeCell ref="E2:G2"/>
    <mergeCell ref="E3:G3"/>
    <mergeCell ref="E4:G4"/>
    <mergeCell ref="A6:G6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 Мунасипов</cp:lastModifiedBy>
  <cp:lastPrinted>2014-12-22T06:48:57Z</cp:lastPrinted>
  <dcterms:created xsi:type="dcterms:W3CDTF">2009-11-02T08:11:01Z</dcterms:created>
  <dcterms:modified xsi:type="dcterms:W3CDTF">2014-12-30T21:11:10Z</dcterms:modified>
  <cp:category/>
  <cp:version/>
  <cp:contentType/>
  <cp:contentStatus/>
</cp:coreProperties>
</file>