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<sst xmlns="http://schemas.openxmlformats.org/spreadsheetml/2006/main" count="191" uniqueCount="169">
  <si>
    <t xml:space="preserve">                                                                                   Приложение № 2</t>
  </si>
  <si>
    <t xml:space="preserve">                                                            к решению Совета народных депутатов</t>
  </si>
  <si>
    <t xml:space="preserve">ИСПОЛНЕНИЕ БЮДЖЕТА МУНИЦИРАЛЬНОГО ОБРАЗОВАНИЯ ГОРОД АЛЕКСАНДРОВ ПО ДОХОДАМ ЗА 2015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</si>
  <si>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>(тыс. руб.)</t>
  </si>
  <si>
    <t>Коды бюджетной классификации</t>
  </si>
  <si>
    <t>Наименование доходов</t>
  </si>
  <si>
    <t>Исполнено за 2015 год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</si>
  <si>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</si>
  <si>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</si>
  <si>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</si>
  <si>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</si>
  <si>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</si>
  <si>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 физических лиц</t>
  </si>
  <si>
    <t>1 01 02010 01 0000 110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</si>
  <si>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</si>
  <si>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1 01 02010 01 1000 110</t>
  </si>
  <si>
    <t>1 01 02010 01 2100 110</t>
  </si>
  <si>
    <t>1 01 02010 01 3000 110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</si>
  <si>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</si>
  <si>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нотарисов, занимающихся частной практикой, адвокатов, учредивших адвокатские кабинеты  и других лиц, занимающихся частной практикой в соответствии ст статьей 227  Налогового кодекса Российской Федерации </t>
  </si>
  <si>
    <t>1 01 02020 01 1000 110</t>
  </si>
  <si>
    <t>1 01 02020 01 2100 110</t>
  </si>
  <si>
    <t>1 01 02020 01 3000 110</t>
  </si>
  <si>
    <t>1 01 02030 01 0000 110</t>
  </si>
  <si>
    <t xml:space="preserve">Налог на доходы физических лиц с доходов, полученных физическими лицами в соответствии ст статьей 228  Налогового кодекса Российской Федерации </t>
  </si>
  <si>
    <t xml:space="preserve"> 1 01 02030 01 1000 110</t>
  </si>
  <si>
    <t xml:space="preserve"> 1 01 02030 01 2100 110</t>
  </si>
  <si>
    <t xml:space="preserve"> 1 01 02030 01 3000 110</t>
  </si>
  <si>
    <t xml:space="preserve"> 1 01 02030 01 4000 110</t>
  </si>
  <si>
    <t xml:space="preserve"> 1 03 00000 00 0000 000</t>
  </si>
  <si>
    <t>Налоги на товары(работы,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</si>
  <si>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</si>
  <si>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</si>
  <si>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</si>
  <si>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</si>
  <si>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</si>
  <si>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 карбюраторных (инжекторных) двигателей, подлежащие распределению между  бюджеты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</si>
  <si>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</si>
  <si>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 бюджеты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</si>
  <si>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</si>
  <si>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 подлежащие распределению между  бюджеты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</si>
  <si>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>1 05 03000 00 0000 000</t>
  </si>
  <si>
    <t>Налоги на совокупный доход</t>
  </si>
  <si>
    <t>1 05 03000 00 0000 110</t>
  </si>
  <si>
    <t>Единый сельскохозяйственный налог</t>
  </si>
  <si>
    <t>1 05 03010 01 1000 110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</si>
  <si>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</si>
  <si>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</si>
  <si>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</si>
  <si>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</si>
  <si>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1 06 01030 13 1000 110</t>
  </si>
  <si>
    <t>Налог на имущество физических лиц, взимаемый по ставкам, применяемым к объектам налогообложения, расположенным в границах   городских поселения</t>
  </si>
  <si>
    <t xml:space="preserve"> 1 06 01030 13 2100 110</t>
  </si>
  <si>
    <t xml:space="preserve"> 1 06 01030 13 3000 110</t>
  </si>
  <si>
    <t xml:space="preserve"> 1 06 06000 00 0000 110</t>
  </si>
  <si>
    <t>Земельный налог</t>
  </si>
  <si>
    <t xml:space="preserve"> 1 06 06030 00 0000 110</t>
  </si>
  <si>
    <t xml:space="preserve">Земельный налог с организаций </t>
  </si>
  <si>
    <t xml:space="preserve"> 1 06 06033 13 1000 110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</si>
  <si>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</si>
  <si>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 1 06 06033 13 2100 110</t>
  </si>
  <si>
    <t xml:space="preserve"> 1 06 06013 10 3000 110</t>
  </si>
  <si>
    <t xml:space="preserve"> 1 06 06013 10 4000 110</t>
  </si>
  <si>
    <t xml:space="preserve"> 1 06 06040 00 0000 110</t>
  </si>
  <si>
    <t>Земельный налог с физических лиц</t>
  </si>
  <si>
    <t xml:space="preserve"> 1 06 06043 13 1000 110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</si>
  <si>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</si>
  <si>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1 06 06043 13 2100 110</t>
  </si>
  <si>
    <t xml:space="preserve"> 1 06 06043 13 3000 110</t>
  </si>
  <si>
    <t xml:space="preserve"> 1 06 06043 13 4000 110</t>
  </si>
  <si>
    <t xml:space="preserve">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</si>
  <si>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</si>
  <si>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</si>
  <si>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</si>
  <si>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</si>
  <si>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</si>
  <si>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</si>
  <si>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</si>
  <si>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</si>
  <si>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 </t>
  </si>
  <si>
    <t xml:space="preserve"> 1 11 05035 13 0000 120</t>
  </si>
  <si>
    <t>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</si>
  <si>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 xml:space="preserve">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</si>
  <si>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</si>
  <si>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</si>
  <si>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</si>
  <si>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</si>
  <si>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 использования имущества , находящегося в   собственности городских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</si>
  <si>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1 14 00000 00 0000 000</t>
  </si>
  <si>
    <t>Доходы от продажи материальных и нематериальных активов</t>
  </si>
  <si>
    <t xml:space="preserve"> 1 14 01000 00 0000 410</t>
  </si>
  <si>
    <t>Доходы от продажи квартир</t>
  </si>
  <si>
    <t xml:space="preserve"> 1 14 01050 13 0000 410</t>
  </si>
  <si>
    <t>Доходы от продажи квартир, находящихся в собственности городских поселений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</si>
  <si>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</si>
  <si>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</si>
  <si>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 xml:space="preserve"> 1 14 06010 00 0000 430</t>
  </si>
  <si>
    <t>Доходы от продажи земельных участков государственная собственность на которые не разграничена</t>
  </si>
  <si>
    <t xml:space="preserve"> 1 14 06013 13 0000 430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</si>
  <si>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</si>
  <si>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</si>
  <si>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</si>
  <si>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</si>
  <si>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</si>
  <si>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</si>
  <si>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</si>
  <si>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</si>
  <si>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</si>
  <si>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</si>
  <si>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 поселений</t>
  </si>
  <si>
    <t xml:space="preserve">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</si>
  <si>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</si>
  <si>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 xml:space="preserve">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</si>
  <si>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</si>
  <si>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1 16 90000 00 0000 140</t>
  </si>
  <si>
    <t>Прочие поступления от денежных взысканий  (штрафов) и иных сумм в возмещение ущерба</t>
  </si>
  <si>
    <t xml:space="preserve"> 1 16 90050 13 0000 140</t>
  </si>
  <si>
    <t>Прочие поступления от денежных взысканий  (штрафов) и иных сумм в возмещение ущерба, зачисляемые в бюджеты городских поселений</t>
  </si>
  <si>
    <t xml:space="preserve"> 2 00 00000 00 0000 000</t>
  </si>
  <si>
    <t xml:space="preserve">Безвозмездные поступления  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</si>
  <si>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</si>
  <si>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</si>
  <si>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 xml:space="preserve"> 2 02 01000 00 0000 151</t>
  </si>
  <si>
    <t>Дотации бюджетам субъектов Российской Федерации и муниципальных образований</t>
  </si>
  <si>
    <t xml:space="preserve"> 2 02 01001 00 0000 151</t>
  </si>
  <si>
    <t>Дотации   на выравнивание  бюджетной обеспеченности</t>
  </si>
  <si>
    <t xml:space="preserve"> 2 02 01001 13 0000 151</t>
  </si>
  <si>
    <t>Дотации бюджетам городских поселений на выравнивание бюджетной обеспеченности</t>
  </si>
  <si>
    <t xml:space="preserve"> 2 02 02000 00 0000 151</t>
  </si>
  <si>
    <t>Субсидии бюджетам субъектов Российской Федерациии муниципальных образований (межбюджетные субсидии)</t>
  </si>
  <si>
    <t xml:space="preserve"> 2 02 02999 00 0000 151 </t>
  </si>
  <si>
    <t>Прочие субсидии</t>
  </si>
  <si>
    <t xml:space="preserve"> 2 02 02999 13 0000 151</t>
  </si>
  <si>
    <t>Прочие субсидии бюджетам городских поселений</t>
  </si>
  <si>
    <t>в том числе:</t>
  </si>
  <si>
    <t xml:space="preserve"> 2 02 02999 13 7015 151</t>
  </si>
  <si>
    <t>Субсидии бюджетам городских поселений на обеспечение  равной доступности услуг общественного транспорта  для отдельных категорий граждан в муниципальном сообщении</t>
  </si>
  <si>
    <t xml:space="preserve"> 2 02 02999 13 7039 151</t>
  </si>
  <si>
    <t xml:space="preserve">Субсидии бюджетам городских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</si>
  <si>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2 02 02999 13 7058 151</t>
  </si>
  <si>
    <t>Субсидии бюджетам городских поселений на оснащение рабочих мест с доступом к сети Интернет в библиотеках, обслуживающих детей, контентом фильтрации</t>
  </si>
  <si>
    <t xml:space="preserve"> 2 02 02999 13 7079 151</t>
  </si>
  <si>
    <t>Субсидии бюджетам городских поселений на 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государственной программы "Дорожное хозяйство Владимирской области на 2014-2025 годы"</t>
  </si>
  <si>
    <t xml:space="preserve"> 2 02 02999 13 7246 151</t>
  </si>
  <si>
    <t>Субсидии бюджетам городских поселений на развитие дорожного хозяйства за счет средств на погашение и обслуживание бюджетного кредита из федерального бюджета на дорожное хозяйство в рамках государственной программы "Дорожное хозяйство Владимирской области на 2014-2025 годы"</t>
  </si>
  <si>
    <t xml:space="preserve"> 2 02 02999 13 7390 151</t>
  </si>
  <si>
    <t>Субсидии бюджетам городских поселений  на финансовое обеспечение дорожной деятельности по подпрограмме "Дорожное хозяйство" государственной программы Российской Федерации "Развитие транспортной системы" в рамках государственной программы "Дорожное хозяйство Владимирской области на 2014-2025 годы"</t>
  </si>
  <si>
    <t xml:space="preserve"> 2 02 04000 00 0000 151</t>
  </si>
  <si>
    <t>Иные межбюджетные трансферты</t>
  </si>
  <si>
    <t xml:space="preserve"> 2 02 04014 00 0000 151</t>
  </si>
  <si>
    <t>Межбюджетные трансферты, передаваемые  муниципальными образованиями на осуществление части полномочий по решению вопросов местного значения в соответствии с заключенными соглашениями</t>
  </si>
  <si>
    <t xml:space="preserve"> 2 02 04014 13 0000 151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</si>
  <si>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</si>
  <si>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2 02 04999 00 0000 151</t>
  </si>
  <si>
    <t>Прочие межбюджетные трансферты, передаваемые бюджетам</t>
  </si>
  <si>
    <t xml:space="preserve"> 2 02 04999 13 0000 151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</si>
  <si>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</si>
  <si>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 городских поселений из районного бюджета</t>
  </si>
  <si>
    <t xml:space="preserve"> 2 07 00000 00 0000 180</t>
  </si>
  <si>
    <t>Прочие безвозмездные поступления</t>
  </si>
  <si>
    <t xml:space="preserve"> 2 07 05000 13 0000 180</t>
  </si>
  <si>
    <t>Прочие безвозмездные поступления в бюджеты городских  поселений</t>
  </si>
  <si>
    <t xml:space="preserve"> 2 07 05030 13 0000 180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</si>
  <si>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</si>
  <si>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</si>
  <si>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</si>
  <si>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</si>
  <si>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 ДОХОДОВ</t>
  </si>
  <si>
    <t xml:space="preserve">                                                             от 17.05.2016 г.  № 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</si>
</sst>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172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0" fontId="2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wrapText="1"/>
    </xf>
    <xf numFmtId="0" fontId="0" fillId="0" borderId="10" xfId="0" applyBorder="1" applyAlignment="1">
      <alignment/>
    </xf>
    <xf numFmtId="172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00390625" style="0" customWidth="1"/>
    <col min="2" max="2" width="54.421875" style="0" customWidth="1"/>
    <col min="3" max="3" width="10.421875" style="0" customWidth="1"/>
  </cols>
  <sheetData>
    <row r="1" spans="1:3" ht="12.75" customHeight="1">
      <c r="A1" s="32" t="s">
        <v>0</v>
      </c>
      <c r="B1" s="32"/>
      <c r="C1" s="32"/>
    </row>
    <row r="2" spans="1:3" ht="12.75" customHeight="1">
      <c r="A2" s="32" t="s">
        <v>1</v>
      </c>
      <c r="B2" s="32"/>
      <c r="C2" s="32"/>
    </row>
    <row r="3" spans="1:3" ht="12.75" customHeight="1">
      <c r="A3" s="32" t="s">
        <v>168</v>
      </c>
      <c r="B3" s="32"/>
      <c r="C3" s="32"/>
    </row>
    <row r="4" spans="1:3" ht="12.75">
      <c r="A4" s="1"/>
      <c r="B4" s="1"/>
      <c r="C4" s="1"/>
    </row>
    <row r="5" spans="1:3" ht="69" customHeight="1">
      <c r="A5" s="33" t="s">
        <v>2</v>
      </c>
      <c r="B5" s="33"/>
      <c r="C5" s="33"/>
    </row>
    <row r="6" spans="1:3" ht="12.75" customHeight="1">
      <c r="A6" s="32" t="s">
        <v>3</v>
      </c>
      <c r="B6" s="32"/>
      <c r="C6" s="32"/>
    </row>
    <row r="7" spans="1:3" ht="38.25">
      <c r="A7" s="2" t="s">
        <v>4</v>
      </c>
      <c r="B7" s="2" t="s">
        <v>5</v>
      </c>
      <c r="C7" s="2" t="s">
        <v>6</v>
      </c>
    </row>
    <row r="8" spans="1:3" ht="12.75">
      <c r="A8" s="3"/>
      <c r="B8" s="3"/>
      <c r="C8" s="3"/>
    </row>
    <row r="9" spans="1:3" ht="12.75">
      <c r="A9" s="4" t="s">
        <v>7</v>
      </c>
      <c r="B9" s="4" t="s">
        <v>8</v>
      </c>
      <c r="C9" s="5">
        <f>SUM(C10+C25+C31+C34+C50+C59+C65)</f>
        <v>190717.60000000003</v>
      </c>
    </row>
    <row r="10" spans="1:3" ht="12.75">
      <c r="A10" s="4" t="s">
        <v>9</v>
      </c>
      <c r="B10" s="4" t="s">
        <v>10</v>
      </c>
      <c r="C10" s="5">
        <f>SUM(C11)</f>
        <v>69227.6</v>
      </c>
    </row>
    <row r="11" spans="1:3" ht="12.75">
      <c r="A11" s="4" t="s">
        <v>11</v>
      </c>
      <c r="B11" s="4" t="s">
        <v>12</v>
      </c>
      <c r="C11" s="5">
        <f>SUM(C12+C16+C20)</f>
        <v>69227.6</v>
      </c>
    </row>
    <row r="12" spans="1:3" ht="63.75">
      <c r="A12" s="6" t="s">
        <v>13</v>
      </c>
      <c r="B12" s="7" t="s">
        <v>14</v>
      </c>
      <c r="C12" s="8">
        <f>SUM(C13:C15)</f>
        <v>67240.2</v>
      </c>
    </row>
    <row r="13" spans="1:3" ht="63.75">
      <c r="A13" s="6" t="s">
        <v>15</v>
      </c>
      <c r="B13" s="7" t="s">
        <v>14</v>
      </c>
      <c r="C13" s="8">
        <v>67163.2</v>
      </c>
    </row>
    <row r="14" spans="1:3" ht="63.75">
      <c r="A14" s="6" t="s">
        <v>16</v>
      </c>
      <c r="B14" s="7" t="s">
        <v>14</v>
      </c>
      <c r="C14" s="8">
        <v>44.7</v>
      </c>
    </row>
    <row r="15" spans="1:3" ht="63.75">
      <c r="A15" s="6" t="s">
        <v>17</v>
      </c>
      <c r="B15" s="7" t="s">
        <v>14</v>
      </c>
      <c r="C15" s="8">
        <v>32.3</v>
      </c>
    </row>
    <row r="16" spans="1:3" ht="92.25" customHeight="1">
      <c r="A16" s="6" t="s">
        <v>18</v>
      </c>
      <c r="B16" s="7" t="s">
        <v>19</v>
      </c>
      <c r="C16" s="8">
        <f>SUM(C17:C19)</f>
        <v>1205.1</v>
      </c>
    </row>
    <row r="17" spans="1:3" ht="89.25" customHeight="1">
      <c r="A17" s="6" t="s">
        <v>20</v>
      </c>
      <c r="B17" s="7" t="s">
        <v>19</v>
      </c>
      <c r="C17" s="8">
        <v>1190.1</v>
      </c>
    </row>
    <row r="18" spans="1:3" ht="90.75" customHeight="1">
      <c r="A18" s="6" t="s">
        <v>21</v>
      </c>
      <c r="B18" s="7" t="s">
        <v>19</v>
      </c>
      <c r="C18" s="8">
        <v>7.5</v>
      </c>
    </row>
    <row r="19" spans="1:3" ht="89.25" customHeight="1">
      <c r="A19" s="6" t="s">
        <v>22</v>
      </c>
      <c r="B19" s="7" t="s">
        <v>19</v>
      </c>
      <c r="C19" s="8">
        <v>7.5</v>
      </c>
    </row>
    <row r="20" spans="1:3" ht="38.25">
      <c r="A20" s="6" t="s">
        <v>23</v>
      </c>
      <c r="B20" s="9" t="s">
        <v>24</v>
      </c>
      <c r="C20" s="8">
        <f>SUM(C21:C24)</f>
        <v>782.3000000000001</v>
      </c>
    </row>
    <row r="21" spans="1:3" ht="41.25" customHeight="1">
      <c r="A21" s="3" t="s">
        <v>25</v>
      </c>
      <c r="B21" s="9" t="s">
        <v>24</v>
      </c>
      <c r="C21" s="8">
        <v>766.5</v>
      </c>
    </row>
    <row r="22" spans="1:3" ht="41.25" customHeight="1">
      <c r="A22" s="3" t="s">
        <v>26</v>
      </c>
      <c r="B22" s="9" t="s">
        <v>24</v>
      </c>
      <c r="C22" s="8">
        <v>9.7</v>
      </c>
    </row>
    <row r="23" spans="1:3" ht="38.25">
      <c r="A23" s="10" t="s">
        <v>27</v>
      </c>
      <c r="B23" s="9" t="s">
        <v>24</v>
      </c>
      <c r="C23" s="8">
        <v>5.6</v>
      </c>
    </row>
    <row r="24" spans="1:3" ht="38.25">
      <c r="A24" s="10" t="s">
        <v>28</v>
      </c>
      <c r="B24" s="9" t="s">
        <v>24</v>
      </c>
      <c r="C24" s="8">
        <v>0.5</v>
      </c>
    </row>
    <row r="25" spans="1:3" ht="25.5">
      <c r="A25" s="11" t="s">
        <v>29</v>
      </c>
      <c r="B25" s="12" t="s">
        <v>30</v>
      </c>
      <c r="C25" s="5">
        <f>SUM(C26)</f>
        <v>4769.099999999999</v>
      </c>
    </row>
    <row r="26" spans="1:3" ht="25.5">
      <c r="A26" s="13" t="s">
        <v>31</v>
      </c>
      <c r="B26" s="14" t="s">
        <v>32</v>
      </c>
      <c r="C26" s="8">
        <f>SUM(C27:C30)</f>
        <v>4769.099999999999</v>
      </c>
    </row>
    <row r="27" spans="1:3" ht="63.75">
      <c r="A27" s="13" t="s">
        <v>33</v>
      </c>
      <c r="B27" s="14" t="s">
        <v>34</v>
      </c>
      <c r="C27" s="8">
        <v>1662.5</v>
      </c>
    </row>
    <row r="28" spans="1:3" ht="76.5">
      <c r="A28" s="13" t="s">
        <v>35</v>
      </c>
      <c r="B28" s="14" t="s">
        <v>36</v>
      </c>
      <c r="C28" s="8">
        <v>45</v>
      </c>
    </row>
    <row r="29" spans="1:3" ht="63.75">
      <c r="A29" s="13" t="s">
        <v>37</v>
      </c>
      <c r="B29" s="14" t="s">
        <v>38</v>
      </c>
      <c r="C29" s="8">
        <v>3275.4</v>
      </c>
    </row>
    <row r="30" spans="1:3" ht="63.75">
      <c r="A30" s="13" t="s">
        <v>39</v>
      </c>
      <c r="B30" s="14" t="s">
        <v>40</v>
      </c>
      <c r="C30" s="8">
        <v>-213.8</v>
      </c>
    </row>
    <row r="31" spans="1:3" ht="15.75" customHeight="1">
      <c r="A31" s="4" t="s">
        <v>41</v>
      </c>
      <c r="B31" s="4" t="s">
        <v>42</v>
      </c>
      <c r="C31" s="5">
        <f>SUM(C32)</f>
        <v>11.3</v>
      </c>
    </row>
    <row r="32" spans="1:3" ht="15.75" customHeight="1">
      <c r="A32" s="3" t="s">
        <v>43</v>
      </c>
      <c r="B32" s="3" t="s">
        <v>44</v>
      </c>
      <c r="C32" s="15">
        <f>SUM(C33)</f>
        <v>11.3</v>
      </c>
    </row>
    <row r="33" spans="1:3" ht="15.75" customHeight="1">
      <c r="A33" s="3" t="s">
        <v>45</v>
      </c>
      <c r="B33" s="3" t="s">
        <v>44</v>
      </c>
      <c r="C33" s="15">
        <v>11.3</v>
      </c>
    </row>
    <row r="34" spans="1:3" ht="12.75">
      <c r="A34" s="4" t="s">
        <v>46</v>
      </c>
      <c r="B34" s="4" t="s">
        <v>47</v>
      </c>
      <c r="C34" s="5">
        <f>SUM(C35+C39)</f>
        <v>104769.6</v>
      </c>
    </row>
    <row r="35" spans="1:3" ht="12.75">
      <c r="A35" s="3" t="s">
        <v>48</v>
      </c>
      <c r="B35" s="3" t="s">
        <v>49</v>
      </c>
      <c r="C35" s="8">
        <f>SUM(C36:C38)</f>
        <v>10327.6</v>
      </c>
    </row>
    <row r="36" spans="1:3" ht="38.25">
      <c r="A36" s="3" t="s">
        <v>50</v>
      </c>
      <c r="B36" s="10" t="s">
        <v>51</v>
      </c>
      <c r="C36" s="8">
        <v>10201.1</v>
      </c>
    </row>
    <row r="37" spans="1:3" ht="38.25">
      <c r="A37" s="3" t="s">
        <v>52</v>
      </c>
      <c r="B37" s="10" t="s">
        <v>51</v>
      </c>
      <c r="C37" s="8">
        <v>116.8</v>
      </c>
    </row>
    <row r="38" spans="1:3" ht="38.25">
      <c r="A38" s="3" t="s">
        <v>53</v>
      </c>
      <c r="B38" s="10" t="s">
        <v>51</v>
      </c>
      <c r="C38" s="8">
        <v>9.7</v>
      </c>
    </row>
    <row r="39" spans="1:3" ht="12.75">
      <c r="A39" s="3" t="s">
        <v>54</v>
      </c>
      <c r="B39" s="3" t="s">
        <v>55</v>
      </c>
      <c r="C39" s="8">
        <f>SUM(C40+C45)</f>
        <v>94442</v>
      </c>
    </row>
    <row r="40" spans="1:3" ht="12.75">
      <c r="A40" s="3" t="s">
        <v>56</v>
      </c>
      <c r="B40" s="10" t="s">
        <v>57</v>
      </c>
      <c r="C40" s="8">
        <f>SUM(C41:C44)</f>
        <v>64893.7</v>
      </c>
    </row>
    <row r="41" spans="1:3" ht="29.25" customHeight="1">
      <c r="A41" s="3" t="s">
        <v>58</v>
      </c>
      <c r="B41" s="10" t="s">
        <v>59</v>
      </c>
      <c r="C41" s="8">
        <v>64300</v>
      </c>
    </row>
    <row r="42" spans="1:3" ht="31.5" customHeight="1">
      <c r="A42" s="3" t="s">
        <v>60</v>
      </c>
      <c r="B42" s="10" t="s">
        <v>59</v>
      </c>
      <c r="C42" s="8">
        <v>376.5</v>
      </c>
    </row>
    <row r="43" spans="1:3" ht="30" customHeight="1">
      <c r="A43" s="3" t="s">
        <v>61</v>
      </c>
      <c r="B43" s="10" t="s">
        <v>59</v>
      </c>
      <c r="C43" s="8">
        <v>215.5</v>
      </c>
    </row>
    <row r="44" spans="1:3" ht="30" customHeight="1">
      <c r="A44" s="3" t="s">
        <v>62</v>
      </c>
      <c r="B44" s="10" t="s">
        <v>59</v>
      </c>
      <c r="C44" s="8">
        <v>1.7</v>
      </c>
    </row>
    <row r="45" spans="1:3" ht="12.75">
      <c r="A45" s="3" t="s">
        <v>63</v>
      </c>
      <c r="B45" s="10" t="s">
        <v>64</v>
      </c>
      <c r="C45" s="8">
        <f>SUM(C46:C49)</f>
        <v>29548.3</v>
      </c>
    </row>
    <row r="46" spans="1:3" ht="25.5" customHeight="1">
      <c r="A46" s="3" t="s">
        <v>65</v>
      </c>
      <c r="B46" s="10" t="s">
        <v>66</v>
      </c>
      <c r="C46" s="8">
        <v>29309.7</v>
      </c>
    </row>
    <row r="47" spans="1:3" ht="30" customHeight="1">
      <c r="A47" s="3" t="s">
        <v>67</v>
      </c>
      <c r="B47" s="10" t="s">
        <v>66</v>
      </c>
      <c r="C47" s="8">
        <v>174.8</v>
      </c>
    </row>
    <row r="48" spans="1:3" ht="30" customHeight="1">
      <c r="A48" s="3" t="s">
        <v>68</v>
      </c>
      <c r="B48" s="10" t="s">
        <v>66</v>
      </c>
      <c r="C48" s="8">
        <v>62.2</v>
      </c>
    </row>
    <row r="49" spans="1:3" ht="30" customHeight="1">
      <c r="A49" s="3" t="s">
        <v>69</v>
      </c>
      <c r="B49" s="10" t="s">
        <v>66</v>
      </c>
      <c r="C49" s="8">
        <v>1.6</v>
      </c>
    </row>
    <row r="50" spans="1:3" ht="24" customHeight="1">
      <c r="A50" s="4" t="s">
        <v>70</v>
      </c>
      <c r="B50" s="4" t="s">
        <v>71</v>
      </c>
      <c r="C50" s="5">
        <f>SUM(C51+C56)</f>
        <v>7858.599999999999</v>
      </c>
    </row>
    <row r="51" spans="1:3" ht="79.5" customHeight="1">
      <c r="A51" s="3" t="s">
        <v>72</v>
      </c>
      <c r="B51" s="14" t="s">
        <v>73</v>
      </c>
      <c r="C51" s="8">
        <f>SUM(C52+C54)</f>
        <v>7743.9</v>
      </c>
    </row>
    <row r="52" spans="1:3" ht="64.5" customHeight="1">
      <c r="A52" s="3" t="s">
        <v>74</v>
      </c>
      <c r="B52" s="3" t="s">
        <v>75</v>
      </c>
      <c r="C52" s="8">
        <f>SUM(C53)</f>
        <v>6715.5</v>
      </c>
    </row>
    <row r="53" spans="1:3" ht="83.25" customHeight="1">
      <c r="A53" s="3" t="s">
        <v>76</v>
      </c>
      <c r="B53" s="10" t="s">
        <v>77</v>
      </c>
      <c r="C53" s="8">
        <v>6715.5</v>
      </c>
    </row>
    <row r="54" spans="1:3" ht="78.75" customHeight="1">
      <c r="A54" s="16" t="s">
        <v>78</v>
      </c>
      <c r="B54" s="10" t="s">
        <v>79</v>
      </c>
      <c r="C54" s="8">
        <f>SUM(C55)</f>
        <v>1028.4</v>
      </c>
    </row>
    <row r="55" spans="1:3" ht="52.5" customHeight="1">
      <c r="A55" s="16" t="s">
        <v>80</v>
      </c>
      <c r="B55" s="10" t="s">
        <v>81</v>
      </c>
      <c r="C55" s="8">
        <v>1028.4</v>
      </c>
    </row>
    <row r="56" spans="1:3" ht="81" customHeight="1">
      <c r="A56" s="16" t="s">
        <v>82</v>
      </c>
      <c r="B56" s="10" t="s">
        <v>83</v>
      </c>
      <c r="C56" s="8">
        <f>SUM(C57)</f>
        <v>114.7</v>
      </c>
    </row>
    <row r="57" spans="1:3" ht="77.25" customHeight="1">
      <c r="A57" s="16" t="s">
        <v>84</v>
      </c>
      <c r="B57" s="10" t="s">
        <v>85</v>
      </c>
      <c r="C57" s="8">
        <f>SUM(C58)</f>
        <v>114.7</v>
      </c>
    </row>
    <row r="58" spans="1:3" ht="67.5" customHeight="1">
      <c r="A58" s="16" t="s">
        <v>86</v>
      </c>
      <c r="B58" s="10" t="s">
        <v>87</v>
      </c>
      <c r="C58" s="8">
        <v>114.7</v>
      </c>
    </row>
    <row r="59" spans="1:3" ht="25.5">
      <c r="A59" s="4" t="s">
        <v>88</v>
      </c>
      <c r="B59" s="4" t="s">
        <v>89</v>
      </c>
      <c r="C59" s="5">
        <f>SUM(C60+C62)</f>
        <v>3550.3</v>
      </c>
    </row>
    <row r="60" spans="1:3" ht="12.75">
      <c r="A60" s="17" t="s">
        <v>90</v>
      </c>
      <c r="B60" s="18" t="s">
        <v>91</v>
      </c>
      <c r="C60" s="15">
        <f>SUM(C61)</f>
        <v>179</v>
      </c>
    </row>
    <row r="61" spans="1:3" ht="25.5">
      <c r="A61" s="17" t="s">
        <v>92</v>
      </c>
      <c r="B61" s="18" t="s">
        <v>93</v>
      </c>
      <c r="C61" s="15">
        <v>179</v>
      </c>
    </row>
    <row r="62" spans="1:3" ht="53.25" customHeight="1">
      <c r="A62" s="13" t="s">
        <v>94</v>
      </c>
      <c r="B62" s="10" t="s">
        <v>95</v>
      </c>
      <c r="C62" s="8">
        <f>SUM(C63)</f>
        <v>3371.3</v>
      </c>
    </row>
    <row r="63" spans="1:3" ht="28.5" customHeight="1">
      <c r="A63" s="13" t="s">
        <v>96</v>
      </c>
      <c r="B63" s="10" t="s">
        <v>97</v>
      </c>
      <c r="C63" s="8">
        <f>SUM(C64)</f>
        <v>3371.3</v>
      </c>
    </row>
    <row r="64" spans="1:3" ht="38.25">
      <c r="A64" s="13" t="s">
        <v>98</v>
      </c>
      <c r="B64" s="10" t="s">
        <v>99</v>
      </c>
      <c r="C64" s="8">
        <v>3371.3</v>
      </c>
    </row>
    <row r="65" spans="1:3" ht="12.75">
      <c r="A65" s="4" t="s">
        <v>100</v>
      </c>
      <c r="B65" s="4" t="s">
        <v>101</v>
      </c>
      <c r="C65" s="5">
        <f>SUM(C66+C68+C70+C72)</f>
        <v>531.1</v>
      </c>
    </row>
    <row r="66" spans="1:3" ht="40.5" customHeight="1">
      <c r="A66" s="16" t="s">
        <v>102</v>
      </c>
      <c r="B66" s="10" t="s">
        <v>103</v>
      </c>
      <c r="C66" s="15">
        <f>SUM(C67)</f>
        <v>0.5</v>
      </c>
    </row>
    <row r="67" spans="1:3" ht="54" customHeight="1">
      <c r="A67" s="16" t="s">
        <v>104</v>
      </c>
      <c r="B67" s="10" t="s">
        <v>105</v>
      </c>
      <c r="C67" s="15">
        <v>0.5</v>
      </c>
    </row>
    <row r="68" spans="1:3" ht="51">
      <c r="A68" s="6" t="s">
        <v>106</v>
      </c>
      <c r="B68" s="10" t="s">
        <v>107</v>
      </c>
      <c r="C68" s="15">
        <f>SUM(C69)</f>
        <v>170.3</v>
      </c>
    </row>
    <row r="69" spans="1:3" ht="51">
      <c r="A69" s="6" t="s">
        <v>108</v>
      </c>
      <c r="B69" s="10" t="s">
        <v>109</v>
      </c>
      <c r="C69" s="15">
        <v>170.3</v>
      </c>
    </row>
    <row r="70" spans="1:3" ht="38.25">
      <c r="A70" s="6" t="s">
        <v>110</v>
      </c>
      <c r="B70" s="9" t="s">
        <v>111</v>
      </c>
      <c r="C70" s="8">
        <f>SUM(C71)</f>
        <v>192.3</v>
      </c>
    </row>
    <row r="71" spans="1:3" ht="51">
      <c r="A71" s="6" t="s">
        <v>112</v>
      </c>
      <c r="B71" s="9" t="s">
        <v>113</v>
      </c>
      <c r="C71" s="8">
        <v>192.3</v>
      </c>
    </row>
    <row r="72" spans="1:3" ht="25.5">
      <c r="A72" s="13" t="s">
        <v>114</v>
      </c>
      <c r="B72" s="10" t="s">
        <v>115</v>
      </c>
      <c r="C72" s="8">
        <f>SUM(C73)</f>
        <v>168</v>
      </c>
    </row>
    <row r="73" spans="1:3" ht="38.25">
      <c r="A73" s="13" t="s">
        <v>116</v>
      </c>
      <c r="B73" s="10" t="s">
        <v>117</v>
      </c>
      <c r="C73" s="8">
        <v>168</v>
      </c>
    </row>
    <row r="74" spans="1:3" ht="12.75">
      <c r="A74" s="4" t="s">
        <v>118</v>
      </c>
      <c r="B74" s="4" t="s">
        <v>119</v>
      </c>
      <c r="C74" s="5">
        <f>SUM(C75+C96+C99)</f>
        <v>90955.4</v>
      </c>
    </row>
    <row r="75" spans="1:3" ht="25.5">
      <c r="A75" s="4" t="s">
        <v>120</v>
      </c>
      <c r="B75" s="4" t="s">
        <v>121</v>
      </c>
      <c r="C75" s="5">
        <f>SUM(C76+C79+C89)</f>
        <v>91747.2</v>
      </c>
    </row>
    <row r="76" spans="1:3" ht="26.25" customHeight="1">
      <c r="A76" s="4" t="s">
        <v>122</v>
      </c>
      <c r="B76" s="4" t="s">
        <v>123</v>
      </c>
      <c r="C76" s="5">
        <f>SUM(C77)</f>
        <v>7677.6</v>
      </c>
    </row>
    <row r="77" spans="1:3" ht="12.75">
      <c r="A77" s="3" t="s">
        <v>124</v>
      </c>
      <c r="B77" s="3" t="s">
        <v>125</v>
      </c>
      <c r="C77" s="8">
        <f>SUM(C78)</f>
        <v>7677.6</v>
      </c>
    </row>
    <row r="78" spans="1:3" ht="25.5" customHeight="1">
      <c r="A78" s="3" t="s">
        <v>126</v>
      </c>
      <c r="B78" s="19" t="s">
        <v>127</v>
      </c>
      <c r="C78" s="8">
        <v>7677.6</v>
      </c>
    </row>
    <row r="79" spans="1:3" ht="29.25" customHeight="1">
      <c r="A79" s="4" t="s">
        <v>128</v>
      </c>
      <c r="B79" s="4" t="s">
        <v>129</v>
      </c>
      <c r="C79" s="5">
        <f>SUM(C80)</f>
        <v>37736.1</v>
      </c>
    </row>
    <row r="80" spans="1:3" ht="12.75">
      <c r="A80" s="3" t="s">
        <v>130</v>
      </c>
      <c r="B80" s="3" t="s">
        <v>131</v>
      </c>
      <c r="C80" s="15">
        <f>SUM(C81)</f>
        <v>37736.1</v>
      </c>
    </row>
    <row r="81" spans="1:3" ht="12.75">
      <c r="A81" s="16" t="s">
        <v>132</v>
      </c>
      <c r="B81" s="10" t="s">
        <v>133</v>
      </c>
      <c r="C81" s="15">
        <f>SUM(C83:C88)</f>
        <v>37736.1</v>
      </c>
    </row>
    <row r="82" spans="1:3" ht="12.75">
      <c r="A82" s="16"/>
      <c r="B82" s="20" t="s">
        <v>134</v>
      </c>
      <c r="C82" s="15"/>
    </row>
    <row r="83" spans="1:3" ht="38.25">
      <c r="A83" s="21" t="s">
        <v>135</v>
      </c>
      <c r="B83" s="22" t="s">
        <v>136</v>
      </c>
      <c r="C83" s="15">
        <v>4638.1</v>
      </c>
    </row>
    <row r="84" spans="1:3" ht="54.75" customHeight="1">
      <c r="A84" s="23" t="s">
        <v>137</v>
      </c>
      <c r="B84" s="10" t="s">
        <v>138</v>
      </c>
      <c r="C84" s="15">
        <v>13773</v>
      </c>
    </row>
    <row r="85" spans="1:3" ht="38.25">
      <c r="A85" s="13" t="s">
        <v>139</v>
      </c>
      <c r="B85" s="10" t="s">
        <v>140</v>
      </c>
      <c r="C85" s="15">
        <v>15</v>
      </c>
    </row>
    <row r="86" spans="1:3" ht="76.5">
      <c r="A86" s="13" t="s">
        <v>141</v>
      </c>
      <c r="B86" s="10" t="s">
        <v>142</v>
      </c>
      <c r="C86" s="15">
        <v>8988</v>
      </c>
    </row>
    <row r="87" spans="1:3" ht="76.5">
      <c r="A87" s="13" t="s">
        <v>143</v>
      </c>
      <c r="B87" s="10" t="s">
        <v>144</v>
      </c>
      <c r="C87" s="15">
        <v>9000</v>
      </c>
    </row>
    <row r="88" spans="1:3" ht="76.5">
      <c r="A88" s="13" t="s">
        <v>145</v>
      </c>
      <c r="B88" s="10" t="s">
        <v>146</v>
      </c>
      <c r="C88" s="8">
        <v>1322</v>
      </c>
    </row>
    <row r="89" spans="1:3" ht="14.25" customHeight="1">
      <c r="A89" s="4" t="s">
        <v>147</v>
      </c>
      <c r="B89" s="4" t="s">
        <v>148</v>
      </c>
      <c r="C89" s="5">
        <f>SUM(C90+C92)</f>
        <v>46333.5</v>
      </c>
    </row>
    <row r="90" spans="1:3" ht="51">
      <c r="A90" s="3" t="s">
        <v>149</v>
      </c>
      <c r="B90" s="3" t="s">
        <v>150</v>
      </c>
      <c r="C90" s="8">
        <f>SUM(C91)</f>
        <v>1232.7</v>
      </c>
    </row>
    <row r="91" spans="1:3" ht="66" customHeight="1">
      <c r="A91" s="3" t="s">
        <v>151</v>
      </c>
      <c r="B91" s="24" t="s">
        <v>152</v>
      </c>
      <c r="C91" s="8">
        <v>1232.7</v>
      </c>
    </row>
    <row r="92" spans="1:3" ht="25.5">
      <c r="A92" s="16" t="s">
        <v>153</v>
      </c>
      <c r="B92" s="10" t="s">
        <v>154</v>
      </c>
      <c r="C92" s="8">
        <f>SUM(C93)</f>
        <v>45100.8</v>
      </c>
    </row>
    <row r="93" spans="1:3" ht="25.5">
      <c r="A93" s="16" t="s">
        <v>155</v>
      </c>
      <c r="B93" s="10" t="s">
        <v>156</v>
      </c>
      <c r="C93" s="8">
        <f>SUM(C95)</f>
        <v>45100.8</v>
      </c>
    </row>
    <row r="94" spans="1:3" ht="12.75">
      <c r="A94" s="16"/>
      <c r="B94" s="10" t="s">
        <v>134</v>
      </c>
      <c r="C94" s="8"/>
    </row>
    <row r="95" spans="1:3" ht="25.5">
      <c r="A95" s="16" t="s">
        <v>155</v>
      </c>
      <c r="B95" s="10" t="s">
        <v>157</v>
      </c>
      <c r="C95" s="8">
        <v>45100.8</v>
      </c>
    </row>
    <row r="96" spans="1:3" ht="21" customHeight="1">
      <c r="A96" s="25" t="s">
        <v>158</v>
      </c>
      <c r="B96" s="4" t="s">
        <v>159</v>
      </c>
      <c r="C96" s="5">
        <f>SUM(C97)</f>
        <v>210</v>
      </c>
    </row>
    <row r="97" spans="1:3" ht="25.5">
      <c r="A97" s="10" t="s">
        <v>160</v>
      </c>
      <c r="B97" s="10" t="s">
        <v>161</v>
      </c>
      <c r="C97" s="8">
        <f>SUM(C98)</f>
        <v>210</v>
      </c>
    </row>
    <row r="98" spans="1:3" ht="25.5">
      <c r="A98" s="10" t="s">
        <v>162</v>
      </c>
      <c r="B98" s="26" t="s">
        <v>161</v>
      </c>
      <c r="C98" s="15">
        <v>210</v>
      </c>
    </row>
    <row r="99" spans="1:3" ht="38.25">
      <c r="A99" s="27" t="s">
        <v>163</v>
      </c>
      <c r="B99" s="28" t="s">
        <v>164</v>
      </c>
      <c r="C99" s="27">
        <f>SUM(C100)</f>
        <v>-1001.8</v>
      </c>
    </row>
    <row r="100" spans="1:3" ht="45" customHeight="1">
      <c r="A100" s="16" t="s">
        <v>165</v>
      </c>
      <c r="B100" s="26" t="s">
        <v>166</v>
      </c>
      <c r="C100" s="29">
        <v>-1001.8</v>
      </c>
    </row>
    <row r="101" spans="1:3" s="31" customFormat="1" ht="12.75">
      <c r="A101" s="27"/>
      <c r="B101" s="27" t="s">
        <v>167</v>
      </c>
      <c r="C101" s="30">
        <f>SUM(C9+C74)</f>
        <v>281673</v>
      </c>
    </row>
  </sheetData>
  <sheetProtection selectLockedCells="1" selectUnlockedCells="1"/>
  <mergeCells count="5">
    <mergeCell ref="A1:C1"/>
    <mergeCell ref="A2:C2"/>
    <mergeCell ref="A3:C3"/>
    <mergeCell ref="A5:C5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2016-05-18T07:13:22Z</cp:lastPrinted>
  <dcterms:created xsi:type="dcterms:W3CDTF">2016-05-18T07:13:44Z</dcterms:created>
  <dcterms:modified xsi:type="dcterms:W3CDTF">2016-05-24T10:33:35Z</dcterms:modified>
  <cp:category/>
  <cp:version/>
  <cp:contentType/>
  <cp:contentStatus/>
</cp:coreProperties>
</file>