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'2014'!$A$1:$G$72</definedName>
  </definedNames>
  <calcPr fullCalcOnLoad="1"/>
</workbook>
</file>

<file path=xl/sharedStrings.xml><?xml version="1.0" encoding="utf-8"?>
<sst xmlns="http://schemas.openxmlformats.org/spreadsheetml/2006/main" count="265" uniqueCount="116">
  <si>
    <t>(тыс.руб.)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</si>
  <si>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</si>
  <si>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</si>
  <si>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</si>
  <si>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</si>
  <si>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</si>
  <si>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</si>
  <si>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</si>
  <si>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ВСЕГО РАСХОДОВ</t>
  </si>
  <si>
    <t xml:space="preserve">к Постановлению </t>
  </si>
  <si>
    <t>администрации МО г.Александров</t>
  </si>
  <si>
    <t>ФИЗИЧЕСКАЯ КУЛЬТУРА И СПОРТ</t>
  </si>
  <si>
    <t>Расходы на обеспечение деятельности (оказание услуг)муниципальных казенных учреждений (Закупка товаров,работ и услуг для государственных (муниципальных) нужд)</t>
  </si>
  <si>
    <t>11</t>
  </si>
  <si>
    <t>01</t>
  </si>
  <si>
    <t>9990059</t>
  </si>
  <si>
    <t>200</t>
  </si>
  <si>
    <t>Массовый спорт</t>
  </si>
  <si>
    <t>02</t>
  </si>
  <si>
    <t>1402014</t>
  </si>
  <si>
    <t xml:space="preserve">ФИЗИЧЕСКАЯ КУЛЬТУРА </t>
  </si>
  <si>
    <t>КУЛЬТУРА, КИНЕМАТОГРАФИЯ</t>
  </si>
  <si>
    <t>08</t>
  </si>
  <si>
    <t/>
  </si>
  <si>
    <t>Культура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</si>
  <si>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бюджетным,автономным учреждениям и иным некоммерческим организациям)</t>
  </si>
  <si>
    <t>9995190</t>
  </si>
  <si>
    <t>600</t>
  </si>
  <si>
    <t>1302013</t>
  </si>
  <si>
    <t xml:space="preserve">Расходы на проведение ремонтных, противоаварийных работ и противопожарных мероприятий в зданиях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  </t>
  </si>
  <si>
    <t>1502014</t>
  </si>
  <si>
    <t>999Д059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</si>
  <si>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 автономным учреждениям и иным некоммерческим организациям) </t>
  </si>
  <si>
    <t>999Ж059</t>
  </si>
  <si>
    <t>Расходы на обеспечение деятельности (оказание услуг) МБУК МО город Александров ККЗ"Южный" (Предоставление субсидий бюджетным, автономным учреждениям и иным некоммерческим организациям)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</si>
  <si>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выплаты по оплате труда работников  органов местного самоуправления(Межбюджетные трансферты)</t>
  </si>
  <si>
    <t>04</t>
  </si>
  <si>
    <t>9991011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</si>
  <si>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</si>
  <si>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</si>
  <si>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05</t>
  </si>
  <si>
    <t>0902009</t>
  </si>
  <si>
    <t>ЖИЛИЩНО-КОММУНАЛЬНОЕ ХОЗЯЙСТВО</t>
  </si>
  <si>
    <t>Жилищное хозяйство</t>
  </si>
  <si>
    <t>Социальное обеспечение населения</t>
  </si>
  <si>
    <t>10</t>
  </si>
  <si>
    <t>03</t>
  </si>
  <si>
    <t>СОЦИАЛЬНАЯ ПОЛИТИКА</t>
  </si>
  <si>
    <t>Расходы на компенсацию по переселению граждан из ветхого и аварийного жилищного фонда в рамках муниципальной целевой программы "Переселение граждан из ветхого и аварийного жилищного фонда в г. Александрове в 2014 году" (Социальное обеспечение и иные выплаты населению)</t>
  </si>
  <si>
    <t>300</t>
  </si>
  <si>
    <t>Спорт высших достижений</t>
  </si>
  <si>
    <t>Расходы на обеспечение деятельности (оказание услуг) МБУ МО г.Александров СДЮСШ по лыжным гонкам и легкой атлетике им.О.Даниловой (Предоставление субсидий бюджетным, автономным учреждениям и иным некоммерческим организациям)</t>
  </si>
  <si>
    <t>999Ш059</t>
  </si>
  <si>
    <t>Расходы на обеспечение деятельности (оказание услуг) МБУ МО г.Александров СДЮСШ по самбо и дзюдо(Предоставление субсидий бюджетным,автономным учреждениям и иным некоммерческим организациям)</t>
  </si>
  <si>
    <t>999Л059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</si>
  <si>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 автономным учреждениям и иным некоммерческим организациям)</t>
  </si>
  <si>
    <t>999Ц059</t>
  </si>
  <si>
    <t>Расходы на обеспечение деятельности (оказание услуг) МБУК МО город Александров ДК"Юбилейный"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</si>
  <si>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"Клуб "Искож"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</si>
  <si>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(Предоставление субсидий бюджетным, автономным учреждениям и иным некоммерческим организациям)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</si>
  <si>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</si>
  <si>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0802008</t>
  </si>
  <si>
    <t>800</t>
  </si>
  <si>
    <t>Расходы на капитальный ремонт муниципального имущества в многоквартирных домов в рамках непрограммных расходов  (Закупка товаров, работ и услуг для государственных (муниципальных) нужд)</t>
  </si>
  <si>
    <t>9992008</t>
  </si>
  <si>
    <t>09</t>
  </si>
  <si>
    <t>Благоустройство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</si>
  <si>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</si>
  <si>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9992010</t>
  </si>
  <si>
    <t>Коммунальное хозяйство</t>
  </si>
  <si>
    <t>Расходы на мероприятия в области коммунального хозяйства в рамках непрограммных расходов (Закупка товаров, работ и услуг для государственных (муниципальных) нужд) За счет добровольных пожертвований</t>
  </si>
  <si>
    <t>9992Д23</t>
  </si>
  <si>
    <t>Другие общегосударственные вопросы</t>
  </si>
  <si>
    <t>13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</si>
  <si>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</si>
  <si>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9992002</t>
  </si>
  <si>
    <t>0402004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</si>
  <si>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</si>
  <si>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</si>
  <si>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9992003</t>
  </si>
  <si>
    <t>Расходы на обеспечение защиты населения и территории от чрезвычайных ситуаций природного и техногенного характера, гражданской обороны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</si>
  <si>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Подготовка населения и организаций к действиям в чрезвычайной ситуации в мирное и военное время</t>
  </si>
  <si>
    <t>9992004</t>
  </si>
  <si>
    <t>Расходы на подготовку населения и организаций к действиям в чрезвычайной ситуации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</si>
  <si>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Инвестиции на переселение граждан из ветхого и аварийного жилищного фонда в рамках муниципальной целевой программы "Переселение граждан из ветхого и аварийного жилищного фонда в г. Александрове в 2014 году"  (Капитальные вложения в объекты недвижимого имущества государственной (муниципальной) собственности)</t>
  </si>
  <si>
    <t>400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</si>
  <si>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</si>
  <si>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</si>
  <si>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9992018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</si>
  <si>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</si>
  <si>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700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</si>
  <si>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</si>
  <si>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</si>
  <si>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100</t>
  </si>
  <si>
    <t>Субсидия юридическим лицам (кроме некоммерческих организаций),индивидуальным предпринимателям,физическим лицам на проведение мероприятий на проведение прочих  мероприятий по благоустройству территории города в рамках непрограммной деятельности(Иные бюджетные ассигнования)</t>
  </si>
  <si>
    <t>Резервные фонды</t>
  </si>
  <si>
    <t>Другие вопросы в области социальной политики</t>
  </si>
  <si>
    <t>06</t>
  </si>
  <si>
    <t>9992019</t>
  </si>
  <si>
    <t>Расходы на мероприятия в области социальной политики в рамках непрограммной деятельности (Закупка товаров, работ и услуг для государственных (муниципальных) нужд)</t>
  </si>
  <si>
    <t>Резервные средства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</si>
  <si>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9992001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</si>
  <si>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год"(Закупка товаров, работ и услуг для государственных (муниципальных) нужд)</t>
  </si>
  <si>
    <t>Приложение № 3</t>
  </si>
  <si>
    <t>9991П11</t>
  </si>
  <si>
    <t>НАЦИОНАЛЬНАЯ ЭКОНОМИКА</t>
  </si>
  <si>
    <t>Дорожное хозяйство(дорожные фонды)</t>
  </si>
  <si>
    <t>Расходы по исполнительному листу на организацию дорожной деятельности в рамках непрограммных расходов(Закупка товаров,работ и услуг для государственных(муниципальных)нужд)</t>
  </si>
  <si>
    <t>9992И06</t>
  </si>
  <si>
    <t>Расходы на обеспечение функций органов местного самоуправления в рамках непрограммных расходов органов исполнительной власти(Закупка товаров,работ и услуг для государственных(муниципальных)нужд)</t>
  </si>
  <si>
    <t>Проведение  физкультурно-массовых мероприятий в рамках муниципальной программы "Развитие физической культуры и спорта в МО г.Александров на 2014-2016 годы" (Закупка товаров, работ и услуг для государственных (муниципальных) нужд)</t>
  </si>
  <si>
    <t>Проведение противопожарных мероприятий в зданиях муниципальных учреждений культуры в рамках муниципальной  программы "Противопожарная безопасность учреждений культуры города Александрова на 2014-2016 годы" (Предоставление субсидий бюджетным,автономным учреждениям и иным некоммерческим организациям)</t>
  </si>
  <si>
    <t>Расходы на обеспечение функций органов местного самоуправления в рамках муниципальной  программы "Формирование, оформление, регистрация и содержание муниципального имущества муниципального образования город Александров на 2014-2016 г.г.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</si>
  <si>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 муниципальной программы "Формирование, оформление, регистрация и содержание муниципального имущества муниципального образования город Александров на 2013-2015 г.г."</t>
  </si>
  <si>
    <t>Расходы на компенсацию по переселению граждан из ветхого и аварийного жилищного фонда в рамках муниципальной  программы "Переселение граждан из ветхого и аварийного жилищного фонда в г. Александрове в 2014 году" (Закупка товаров, работ и услуг для государственных (муниципальных) нужд)</t>
  </si>
  <si>
    <t>от 25.11.2014 г.  № 110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</si>
</sst>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173" fontId="1" fillId="0" borderId="10" xfId="0" applyNumberFormat="1" applyFont="1" applyBorder="1" applyAlignment="1">
      <alignment vertical="center" wrapText="1"/>
    </xf>
    <xf numFmtId="173" fontId="1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173" fontId="1" fillId="0" borderId="0" xfId="0" applyNumberFormat="1" applyFont="1" applyAlignment="1">
      <alignment vertical="center" wrapText="1"/>
    </xf>
    <xf numFmtId="173" fontId="1" fillId="0" borderId="0" xfId="0" applyNumberFormat="1" applyFont="1" applyFill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173" fontId="2" fillId="32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32" borderId="11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173" fontId="1" fillId="0" borderId="14" xfId="0" applyNumberFormat="1" applyFont="1" applyFill="1" applyBorder="1" applyAlignment="1">
      <alignment vertical="center" wrapText="1"/>
    </xf>
    <xf numFmtId="173" fontId="1" fillId="0" borderId="10" xfId="0" applyNumberFormat="1" applyFont="1" applyFill="1" applyBorder="1" applyAlignment="1" quotePrefix="1">
      <alignment vertical="center" wrapText="1"/>
    </xf>
    <xf numFmtId="173" fontId="2" fillId="0" borderId="10" xfId="0" applyNumberFormat="1" applyFont="1" applyFill="1" applyBorder="1" applyAlignment="1" quotePrefix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2" fillId="32" borderId="10" xfId="0" applyNumberFormat="1" applyFont="1" applyFill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49" fontId="2" fillId="0" borderId="10" xfId="0" applyNumberFormat="1" applyFont="1" applyFill="1" applyBorder="1" applyAlignment="1" quotePrefix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textRotation="90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22" customWidth="1"/>
    <col min="2" max="2" width="48.75390625" style="6" customWidth="1"/>
    <col min="3" max="3" width="5.25390625" style="7" customWidth="1"/>
    <col min="4" max="4" width="9.375" style="7" customWidth="1"/>
    <col min="5" max="5" width="10.375" style="35" bestFit="1" customWidth="1"/>
    <col min="6" max="6" width="7.625" style="7" customWidth="1"/>
    <col min="7" max="7" width="12.75390625" style="10" bestFit="1" customWidth="1"/>
    <col min="8" max="8" width="5.125" style="6" customWidth="1"/>
    <col min="9" max="9" width="6.375" style="6" customWidth="1"/>
    <col min="10" max="16384" width="9.125" style="6" customWidth="1"/>
  </cols>
  <sheetData>
    <row r="1" spans="5:7" ht="15">
      <c r="E1" s="41" t="s">
        <v>103</v>
      </c>
      <c r="F1" s="41"/>
      <c r="G1" s="41"/>
    </row>
    <row r="2" spans="5:7" ht="15">
      <c r="E2" s="41" t="s">
        <v>9</v>
      </c>
      <c r="F2" s="41"/>
      <c r="G2" s="41"/>
    </row>
    <row r="3" spans="4:7" ht="18.75" customHeight="1">
      <c r="D3" s="42" t="s">
        <v>10</v>
      </c>
      <c r="E3" s="42"/>
      <c r="F3" s="42"/>
      <c r="G3" s="42"/>
    </row>
    <row r="4" spans="4:7" ht="15" customHeight="1">
      <c r="D4" s="43" t="s">
        <v>115</v>
      </c>
      <c r="E4" s="43"/>
      <c r="F4" s="43"/>
      <c r="G4" s="43"/>
    </row>
    <row r="5" spans="2:7" ht="12.75" customHeight="1">
      <c r="B5" s="5"/>
      <c r="G5" s="10" t="s">
        <v>0</v>
      </c>
    </row>
    <row r="6" spans="1:7" ht="15" customHeight="1">
      <c r="A6" s="47" t="s">
        <v>1</v>
      </c>
      <c r="B6" s="48" t="s">
        <v>2</v>
      </c>
      <c r="C6" s="49" t="s">
        <v>3</v>
      </c>
      <c r="D6" s="49" t="s">
        <v>6</v>
      </c>
      <c r="E6" s="50" t="s">
        <v>4</v>
      </c>
      <c r="F6" s="49" t="s">
        <v>5</v>
      </c>
      <c r="G6" s="40" t="s">
        <v>7</v>
      </c>
    </row>
    <row r="7" spans="1:7" ht="124.5" customHeight="1">
      <c r="A7" s="47"/>
      <c r="B7" s="48"/>
      <c r="C7" s="49"/>
      <c r="D7" s="49"/>
      <c r="E7" s="50"/>
      <c r="F7" s="49"/>
      <c r="G7" s="40"/>
    </row>
    <row r="8" spans="1:7" ht="15">
      <c r="A8" s="15">
        <v>1</v>
      </c>
      <c r="B8" s="14">
        <v>2</v>
      </c>
      <c r="C8" s="15">
        <v>3</v>
      </c>
      <c r="D8" s="15">
        <v>4</v>
      </c>
      <c r="E8" s="36">
        <v>5</v>
      </c>
      <c r="F8" s="15">
        <v>6</v>
      </c>
      <c r="G8" s="16">
        <v>7</v>
      </c>
    </row>
    <row r="9" spans="1:7" ht="15">
      <c r="A9" s="25">
        <v>703</v>
      </c>
      <c r="B9" s="12" t="s">
        <v>39</v>
      </c>
      <c r="C9" s="32" t="s">
        <v>14</v>
      </c>
      <c r="D9" s="3"/>
      <c r="E9" s="18"/>
      <c r="F9" s="4"/>
      <c r="G9" s="3">
        <f>G10+G12+G16+G18</f>
        <v>-113.223</v>
      </c>
    </row>
    <row r="10" spans="1:7" ht="71.25">
      <c r="A10" s="25"/>
      <c r="B10" s="12" t="s">
        <v>38</v>
      </c>
      <c r="C10" s="32" t="s">
        <v>14</v>
      </c>
      <c r="D10" s="12" t="s">
        <v>36</v>
      </c>
      <c r="E10" s="19"/>
      <c r="F10" s="32"/>
      <c r="G10" s="3">
        <f>G11</f>
        <v>-156.32</v>
      </c>
    </row>
    <row r="11" spans="1:7" ht="120">
      <c r="A11" s="25"/>
      <c r="B11" s="2" t="s">
        <v>91</v>
      </c>
      <c r="C11" s="28" t="s">
        <v>14</v>
      </c>
      <c r="D11" s="2" t="s">
        <v>36</v>
      </c>
      <c r="E11" s="19" t="s">
        <v>92</v>
      </c>
      <c r="F11" s="28" t="s">
        <v>93</v>
      </c>
      <c r="G11" s="3">
        <v>-156.32</v>
      </c>
    </row>
    <row r="12" spans="1:7" ht="71.25">
      <c r="A12" s="23"/>
      <c r="B12" s="12" t="s">
        <v>38</v>
      </c>
      <c r="C12" s="32" t="s">
        <v>14</v>
      </c>
      <c r="D12" s="12" t="s">
        <v>36</v>
      </c>
      <c r="E12" s="18"/>
      <c r="F12" s="4"/>
      <c r="G12" s="3">
        <f>G13</f>
        <v>156.32</v>
      </c>
    </row>
    <row r="13" spans="1:7" ht="138.75" customHeight="1">
      <c r="A13" s="24"/>
      <c r="B13" s="29" t="s">
        <v>35</v>
      </c>
      <c r="C13" s="28" t="s">
        <v>14</v>
      </c>
      <c r="D13" s="2" t="s">
        <v>36</v>
      </c>
      <c r="E13" s="19" t="s">
        <v>104</v>
      </c>
      <c r="F13" s="28">
        <v>500</v>
      </c>
      <c r="G13" s="2">
        <v>156.32</v>
      </c>
    </row>
    <row r="14" spans="1:7" ht="138.75" customHeight="1">
      <c r="A14" s="24"/>
      <c r="B14" s="29" t="s">
        <v>35</v>
      </c>
      <c r="C14" s="28" t="s">
        <v>14</v>
      </c>
      <c r="D14" s="2" t="s">
        <v>36</v>
      </c>
      <c r="E14" s="19" t="s">
        <v>37</v>
      </c>
      <c r="F14" s="28">
        <v>500</v>
      </c>
      <c r="G14" s="2">
        <v>-50</v>
      </c>
    </row>
    <row r="15" spans="1:7" ht="138.75" customHeight="1">
      <c r="A15" s="24"/>
      <c r="B15" s="29" t="s">
        <v>35</v>
      </c>
      <c r="C15" s="28" t="s">
        <v>14</v>
      </c>
      <c r="D15" s="2" t="s">
        <v>36</v>
      </c>
      <c r="E15" s="19" t="s">
        <v>104</v>
      </c>
      <c r="F15" s="28">
        <v>500</v>
      </c>
      <c r="G15" s="2">
        <v>50</v>
      </c>
    </row>
    <row r="16" spans="1:7" ht="21.75" customHeight="1">
      <c r="A16" s="24"/>
      <c r="B16" s="31" t="s">
        <v>95</v>
      </c>
      <c r="C16" s="32" t="s">
        <v>14</v>
      </c>
      <c r="D16" s="12" t="s">
        <v>13</v>
      </c>
      <c r="E16" s="19"/>
      <c r="F16" s="28"/>
      <c r="G16" s="2">
        <f>G17</f>
        <v>-25</v>
      </c>
    </row>
    <row r="17" spans="1:7" ht="66" customHeight="1">
      <c r="A17" s="24"/>
      <c r="B17" s="30" t="s">
        <v>100</v>
      </c>
      <c r="C17" s="28" t="s">
        <v>14</v>
      </c>
      <c r="D17" s="2" t="s">
        <v>13</v>
      </c>
      <c r="E17" s="19" t="s">
        <v>101</v>
      </c>
      <c r="F17" s="28" t="s">
        <v>62</v>
      </c>
      <c r="G17" s="2">
        <v>-25</v>
      </c>
    </row>
    <row r="18" spans="1:7" ht="21.75" customHeight="1">
      <c r="A18" s="24"/>
      <c r="B18" s="12" t="s">
        <v>72</v>
      </c>
      <c r="C18" s="32" t="s">
        <v>14</v>
      </c>
      <c r="D18" s="12" t="s">
        <v>73</v>
      </c>
      <c r="E18" s="19"/>
      <c r="F18" s="28"/>
      <c r="G18" s="2">
        <f>G19+G20</f>
        <v>-88.223</v>
      </c>
    </row>
    <row r="19" spans="1:7" ht="66.75" customHeight="1">
      <c r="A19" s="24"/>
      <c r="B19" s="30" t="s">
        <v>74</v>
      </c>
      <c r="C19" s="28" t="s">
        <v>14</v>
      </c>
      <c r="D19" s="2" t="s">
        <v>73</v>
      </c>
      <c r="E19" s="19" t="s">
        <v>75</v>
      </c>
      <c r="F19" s="28" t="s">
        <v>62</v>
      </c>
      <c r="G19" s="2">
        <v>-2.023</v>
      </c>
    </row>
    <row r="20" spans="1:7" ht="100.5" customHeight="1">
      <c r="A20" s="24"/>
      <c r="B20" s="12" t="s">
        <v>113</v>
      </c>
      <c r="C20" s="32" t="s">
        <v>14</v>
      </c>
      <c r="D20" s="12" t="s">
        <v>73</v>
      </c>
      <c r="E20" s="17" t="s">
        <v>76</v>
      </c>
      <c r="F20" s="32"/>
      <c r="G20" s="2">
        <v>-86.2</v>
      </c>
    </row>
    <row r="21" spans="1:7" ht="110.25" customHeight="1">
      <c r="A21" s="24"/>
      <c r="B21" s="30" t="s">
        <v>112</v>
      </c>
      <c r="C21" s="28" t="s">
        <v>14</v>
      </c>
      <c r="D21" s="2" t="s">
        <v>73</v>
      </c>
      <c r="E21" s="19" t="s">
        <v>76</v>
      </c>
      <c r="F21" s="28" t="s">
        <v>16</v>
      </c>
      <c r="G21" s="2">
        <v>-86.2</v>
      </c>
    </row>
    <row r="22" spans="1:7" ht="36.75" customHeight="1">
      <c r="A22" s="24"/>
      <c r="B22" s="12" t="s">
        <v>77</v>
      </c>
      <c r="C22" s="32" t="s">
        <v>46</v>
      </c>
      <c r="D22" s="12"/>
      <c r="E22" s="19"/>
      <c r="F22" s="32"/>
      <c r="G22" s="2">
        <f>G23+G25</f>
        <v>-150</v>
      </c>
    </row>
    <row r="23" spans="1:7" ht="55.5" customHeight="1">
      <c r="A23" s="24"/>
      <c r="B23" s="31" t="s">
        <v>78</v>
      </c>
      <c r="C23" s="32" t="s">
        <v>46</v>
      </c>
      <c r="D23" s="12" t="s">
        <v>65</v>
      </c>
      <c r="E23" s="17" t="s">
        <v>79</v>
      </c>
      <c r="F23" s="32"/>
      <c r="G23" s="2">
        <v>-103.4</v>
      </c>
    </row>
    <row r="24" spans="1:7" ht="96.75" customHeight="1">
      <c r="A24" s="24"/>
      <c r="B24" s="30" t="s">
        <v>80</v>
      </c>
      <c r="C24" s="28" t="s">
        <v>46</v>
      </c>
      <c r="D24" s="2" t="s">
        <v>65</v>
      </c>
      <c r="E24" s="19" t="s">
        <v>79</v>
      </c>
      <c r="F24" s="28" t="s">
        <v>16</v>
      </c>
      <c r="G24" s="2">
        <v>-103.4</v>
      </c>
    </row>
    <row r="25" spans="1:7" ht="47.25" customHeight="1">
      <c r="A25" s="24"/>
      <c r="B25" s="12" t="s">
        <v>81</v>
      </c>
      <c r="C25" s="32" t="s">
        <v>46</v>
      </c>
      <c r="D25" s="12" t="s">
        <v>65</v>
      </c>
      <c r="E25" s="17" t="s">
        <v>82</v>
      </c>
      <c r="F25" s="32"/>
      <c r="G25" s="2">
        <v>-46.6</v>
      </c>
    </row>
    <row r="26" spans="1:7" ht="78" customHeight="1">
      <c r="A26" s="24"/>
      <c r="B26" s="30" t="s">
        <v>83</v>
      </c>
      <c r="C26" s="28" t="s">
        <v>46</v>
      </c>
      <c r="D26" s="2" t="s">
        <v>65</v>
      </c>
      <c r="E26" s="19" t="s">
        <v>82</v>
      </c>
      <c r="F26" s="28" t="s">
        <v>16</v>
      </c>
      <c r="G26" s="2">
        <v>-46.6</v>
      </c>
    </row>
    <row r="27" spans="1:7" ht="25.5" customHeight="1">
      <c r="A27" s="24"/>
      <c r="B27" s="31" t="s">
        <v>105</v>
      </c>
      <c r="C27" s="32" t="s">
        <v>36</v>
      </c>
      <c r="D27" s="12"/>
      <c r="E27" s="17"/>
      <c r="F27" s="32"/>
      <c r="G27" s="12">
        <f>SUM(G28)</f>
        <v>13220.92499</v>
      </c>
    </row>
    <row r="28" spans="1:7" ht="34.5" customHeight="1">
      <c r="A28" s="24"/>
      <c r="B28" s="31" t="s">
        <v>106</v>
      </c>
      <c r="C28" s="32" t="s">
        <v>36</v>
      </c>
      <c r="D28" s="32" t="s">
        <v>65</v>
      </c>
      <c r="E28" s="17"/>
      <c r="F28" s="32"/>
      <c r="G28" s="12">
        <f>SUM(G29:G30)</f>
        <v>13220.92499</v>
      </c>
    </row>
    <row r="29" spans="1:7" ht="59.25" customHeight="1">
      <c r="A29" s="24"/>
      <c r="B29" s="30" t="s">
        <v>107</v>
      </c>
      <c r="C29" s="28" t="s">
        <v>36</v>
      </c>
      <c r="D29" s="2">
        <v>9</v>
      </c>
      <c r="E29" s="19" t="s">
        <v>108</v>
      </c>
      <c r="F29" s="28" t="s">
        <v>16</v>
      </c>
      <c r="G29" s="2">
        <v>11205.821</v>
      </c>
    </row>
    <row r="30" spans="1:7" ht="72" customHeight="1">
      <c r="A30" s="24"/>
      <c r="B30" s="30" t="s">
        <v>109</v>
      </c>
      <c r="C30" s="28" t="s">
        <v>36</v>
      </c>
      <c r="D30" s="2">
        <v>9</v>
      </c>
      <c r="E30" s="39">
        <v>9990019</v>
      </c>
      <c r="F30" s="28" t="s">
        <v>16</v>
      </c>
      <c r="G30" s="2">
        <v>2015.10399</v>
      </c>
    </row>
    <row r="31" spans="1:7" ht="28.5">
      <c r="A31" s="24"/>
      <c r="B31" s="12" t="s">
        <v>42</v>
      </c>
      <c r="C31" s="32" t="s">
        <v>40</v>
      </c>
      <c r="D31" s="12"/>
      <c r="E31" s="19"/>
      <c r="F31" s="28"/>
      <c r="G31" s="12">
        <f>G32+G38+G40</f>
        <v>2252.9440000000004</v>
      </c>
    </row>
    <row r="32" spans="1:7" ht="15">
      <c r="A32" s="24"/>
      <c r="B32" s="12" t="s">
        <v>43</v>
      </c>
      <c r="C32" s="32" t="s">
        <v>40</v>
      </c>
      <c r="D32" s="12" t="s">
        <v>14</v>
      </c>
      <c r="E32" s="19"/>
      <c r="F32" s="28"/>
      <c r="G32" s="12">
        <f>G33+G34+G35+G36+G37</f>
        <v>1143.9501400000001</v>
      </c>
    </row>
    <row r="33" spans="1:7" ht="111" customHeight="1">
      <c r="A33" s="24"/>
      <c r="B33" s="2" t="s">
        <v>114</v>
      </c>
      <c r="C33" s="28" t="s">
        <v>40</v>
      </c>
      <c r="D33" s="2" t="s">
        <v>14</v>
      </c>
      <c r="E33" s="19" t="s">
        <v>41</v>
      </c>
      <c r="F33" s="28" t="s">
        <v>16</v>
      </c>
      <c r="G33" s="2">
        <v>-564.2</v>
      </c>
    </row>
    <row r="34" spans="1:7" ht="126.75" customHeight="1">
      <c r="A34" s="24"/>
      <c r="B34" s="2" t="s">
        <v>60</v>
      </c>
      <c r="C34" s="28" t="s">
        <v>40</v>
      </c>
      <c r="D34" s="2" t="s">
        <v>14</v>
      </c>
      <c r="E34" s="19" t="s">
        <v>61</v>
      </c>
      <c r="F34" s="28" t="s">
        <v>62</v>
      </c>
      <c r="G34" s="2">
        <v>413.0287</v>
      </c>
    </row>
    <row r="35" spans="1:7" ht="141.75" customHeight="1">
      <c r="A35" s="24"/>
      <c r="B35" s="2" t="s">
        <v>102</v>
      </c>
      <c r="C35" s="28" t="s">
        <v>40</v>
      </c>
      <c r="D35" s="2" t="s">
        <v>14</v>
      </c>
      <c r="E35" s="19" t="s">
        <v>61</v>
      </c>
      <c r="F35" s="28" t="s">
        <v>16</v>
      </c>
      <c r="G35" s="2">
        <v>70.395</v>
      </c>
    </row>
    <row r="36" spans="1:7" ht="62.25" customHeight="1">
      <c r="A36" s="24"/>
      <c r="B36" s="2" t="s">
        <v>63</v>
      </c>
      <c r="C36" s="28" t="s">
        <v>40</v>
      </c>
      <c r="D36" s="2" t="s">
        <v>14</v>
      </c>
      <c r="E36" s="19" t="s">
        <v>64</v>
      </c>
      <c r="F36" s="28" t="s">
        <v>16</v>
      </c>
      <c r="G36" s="2">
        <v>1290.52644</v>
      </c>
    </row>
    <row r="37" spans="1:7" ht="111" customHeight="1">
      <c r="A37" s="24"/>
      <c r="B37" s="2" t="s">
        <v>84</v>
      </c>
      <c r="C37" s="28" t="s">
        <v>40</v>
      </c>
      <c r="D37" s="2" t="s">
        <v>14</v>
      </c>
      <c r="E37" s="19" t="s">
        <v>41</v>
      </c>
      <c r="F37" s="28" t="s">
        <v>85</v>
      </c>
      <c r="G37" s="2">
        <v>-65.8</v>
      </c>
    </row>
    <row r="38" spans="1:7" ht="24.75" customHeight="1">
      <c r="A38" s="24"/>
      <c r="B38" s="12" t="s">
        <v>69</v>
      </c>
      <c r="C38" s="32" t="s">
        <v>40</v>
      </c>
      <c r="D38" s="12" t="s">
        <v>18</v>
      </c>
      <c r="E38" s="19"/>
      <c r="F38" s="28"/>
      <c r="G38" s="2">
        <f>G39</f>
        <v>50</v>
      </c>
    </row>
    <row r="39" spans="1:7" ht="78.75" customHeight="1">
      <c r="A39" s="24"/>
      <c r="B39" s="2" t="s">
        <v>70</v>
      </c>
      <c r="C39" s="28" t="s">
        <v>40</v>
      </c>
      <c r="D39" s="2" t="s">
        <v>18</v>
      </c>
      <c r="E39" s="19" t="s">
        <v>71</v>
      </c>
      <c r="F39" s="28" t="s">
        <v>16</v>
      </c>
      <c r="G39" s="2">
        <v>50</v>
      </c>
    </row>
    <row r="40" spans="1:7" ht="23.25" customHeight="1">
      <c r="A40" s="24"/>
      <c r="B40" s="12" t="s">
        <v>66</v>
      </c>
      <c r="C40" s="32" t="s">
        <v>40</v>
      </c>
      <c r="D40" s="12" t="s">
        <v>46</v>
      </c>
      <c r="E40" s="17"/>
      <c r="F40" s="32"/>
      <c r="G40" s="2">
        <f>G41+G42</f>
        <v>1058.99386</v>
      </c>
    </row>
    <row r="41" spans="1:7" ht="67.5" customHeight="1">
      <c r="A41" s="24"/>
      <c r="B41" s="2" t="s">
        <v>67</v>
      </c>
      <c r="C41" s="28" t="s">
        <v>40</v>
      </c>
      <c r="D41" s="2" t="s">
        <v>46</v>
      </c>
      <c r="E41" s="19" t="s">
        <v>68</v>
      </c>
      <c r="F41" s="28" t="s">
        <v>16</v>
      </c>
      <c r="G41" s="2">
        <v>592.51786</v>
      </c>
    </row>
    <row r="42" spans="1:7" ht="114" customHeight="1">
      <c r="A42" s="24"/>
      <c r="B42" s="2" t="s">
        <v>94</v>
      </c>
      <c r="C42" s="28" t="s">
        <v>40</v>
      </c>
      <c r="D42" s="2" t="s">
        <v>46</v>
      </c>
      <c r="E42" s="32">
        <v>9996012</v>
      </c>
      <c r="F42" s="28" t="s">
        <v>62</v>
      </c>
      <c r="G42" s="2">
        <v>466.476</v>
      </c>
    </row>
    <row r="43" spans="1:7" ht="15">
      <c r="A43" s="24"/>
      <c r="B43" s="12" t="s">
        <v>47</v>
      </c>
      <c r="C43" s="32" t="s">
        <v>45</v>
      </c>
      <c r="D43" s="2"/>
      <c r="E43" s="19"/>
      <c r="F43" s="28"/>
      <c r="G43" s="12">
        <f>G44+G46</f>
        <v>589.2</v>
      </c>
    </row>
    <row r="44" spans="1:7" ht="25.5" customHeight="1">
      <c r="A44" s="24"/>
      <c r="B44" s="31" t="s">
        <v>44</v>
      </c>
      <c r="C44" s="32" t="s">
        <v>45</v>
      </c>
      <c r="D44" s="12" t="s">
        <v>46</v>
      </c>
      <c r="E44" s="19"/>
      <c r="F44" s="28"/>
      <c r="G44" s="2">
        <f>G45</f>
        <v>564.2</v>
      </c>
    </row>
    <row r="45" spans="1:7" ht="90">
      <c r="A45" s="24"/>
      <c r="B45" s="2" t="s">
        <v>48</v>
      </c>
      <c r="C45" s="28" t="s">
        <v>45</v>
      </c>
      <c r="D45" s="28" t="s">
        <v>46</v>
      </c>
      <c r="E45" s="19" t="s">
        <v>41</v>
      </c>
      <c r="F45" s="28" t="s">
        <v>49</v>
      </c>
      <c r="G45" s="2">
        <v>564.2</v>
      </c>
    </row>
    <row r="46" spans="1:7" ht="28.5">
      <c r="A46" s="24"/>
      <c r="B46" s="31" t="s">
        <v>96</v>
      </c>
      <c r="C46" s="32" t="s">
        <v>45</v>
      </c>
      <c r="D46" s="12" t="s">
        <v>97</v>
      </c>
      <c r="E46" s="17" t="s">
        <v>98</v>
      </c>
      <c r="F46" s="28"/>
      <c r="G46" s="2">
        <f>G47</f>
        <v>25</v>
      </c>
    </row>
    <row r="47" spans="1:7" ht="69" customHeight="1">
      <c r="A47" s="24"/>
      <c r="B47" s="30" t="s">
        <v>99</v>
      </c>
      <c r="C47" s="28" t="s">
        <v>45</v>
      </c>
      <c r="D47" s="2" t="s">
        <v>97</v>
      </c>
      <c r="E47" s="19" t="s">
        <v>98</v>
      </c>
      <c r="F47" s="28" t="s">
        <v>16</v>
      </c>
      <c r="G47" s="2">
        <v>25</v>
      </c>
    </row>
    <row r="48" spans="1:7" ht="15">
      <c r="A48" s="25">
        <v>758</v>
      </c>
      <c r="B48" s="31" t="s">
        <v>21</v>
      </c>
      <c r="C48" s="38" t="s">
        <v>22</v>
      </c>
      <c r="D48" s="31" t="s">
        <v>23</v>
      </c>
      <c r="E48" s="20"/>
      <c r="F48" s="33"/>
      <c r="G48" s="3">
        <f>G49</f>
        <v>4687.530000000001</v>
      </c>
    </row>
    <row r="49" spans="1:7" ht="15">
      <c r="A49" s="44"/>
      <c r="B49" s="31" t="s">
        <v>24</v>
      </c>
      <c r="C49" s="38" t="s">
        <v>22</v>
      </c>
      <c r="D49" s="31" t="s">
        <v>14</v>
      </c>
      <c r="E49" s="20"/>
      <c r="F49" s="33"/>
      <c r="G49" s="3">
        <f>G50+G51+G52+G53+G54+G55+G56+G57+G58+G59</f>
        <v>4687.530000000001</v>
      </c>
    </row>
    <row r="50" spans="1:7" ht="123.75" customHeight="1">
      <c r="A50" s="45"/>
      <c r="B50" s="2" t="s">
        <v>111</v>
      </c>
      <c r="C50" s="28" t="s">
        <v>22</v>
      </c>
      <c r="D50" s="2" t="s">
        <v>14</v>
      </c>
      <c r="E50" s="19" t="s">
        <v>28</v>
      </c>
      <c r="F50" s="28" t="s">
        <v>27</v>
      </c>
      <c r="G50" s="1">
        <v>-210.8</v>
      </c>
    </row>
    <row r="51" spans="1:7" ht="135">
      <c r="A51" s="45"/>
      <c r="B51" s="2" t="s">
        <v>29</v>
      </c>
      <c r="C51" s="28" t="s">
        <v>22</v>
      </c>
      <c r="D51" s="2" t="s">
        <v>14</v>
      </c>
      <c r="E51" s="19" t="s">
        <v>30</v>
      </c>
      <c r="F51" s="28" t="s">
        <v>27</v>
      </c>
      <c r="G51" s="1">
        <v>85.79</v>
      </c>
    </row>
    <row r="52" spans="1:7" ht="61.5" customHeight="1">
      <c r="A52" s="45"/>
      <c r="B52" s="2" t="s">
        <v>12</v>
      </c>
      <c r="C52" s="28" t="s">
        <v>22</v>
      </c>
      <c r="D52" s="2" t="s">
        <v>14</v>
      </c>
      <c r="E52" s="19" t="s">
        <v>15</v>
      </c>
      <c r="F52" s="28" t="s">
        <v>16</v>
      </c>
      <c r="G52" s="1">
        <v>27</v>
      </c>
    </row>
    <row r="53" spans="1:7" ht="90">
      <c r="A53" s="45"/>
      <c r="B53" s="2" t="s">
        <v>59</v>
      </c>
      <c r="C53" s="28" t="s">
        <v>22</v>
      </c>
      <c r="D53" s="2" t="s">
        <v>14</v>
      </c>
      <c r="E53" s="19" t="s">
        <v>31</v>
      </c>
      <c r="F53" s="28" t="s">
        <v>27</v>
      </c>
      <c r="G53" s="2">
        <f>0.905-27</f>
        <v>-26.095</v>
      </c>
    </row>
    <row r="54" spans="1:7" ht="75">
      <c r="A54" s="45"/>
      <c r="B54" s="2" t="s">
        <v>58</v>
      </c>
      <c r="C54" s="28" t="s">
        <v>22</v>
      </c>
      <c r="D54" s="2" t="s">
        <v>14</v>
      </c>
      <c r="E54" s="19" t="s">
        <v>31</v>
      </c>
      <c r="F54" s="28" t="s">
        <v>27</v>
      </c>
      <c r="G54" s="2">
        <v>324.178</v>
      </c>
    </row>
    <row r="55" spans="1:7" ht="75">
      <c r="A55" s="45"/>
      <c r="B55" s="2" t="s">
        <v>57</v>
      </c>
      <c r="C55" s="28" t="s">
        <v>22</v>
      </c>
      <c r="D55" s="2" t="s">
        <v>14</v>
      </c>
      <c r="E55" s="19" t="s">
        <v>31</v>
      </c>
      <c r="F55" s="28" t="s">
        <v>27</v>
      </c>
      <c r="G55" s="2">
        <v>766.863</v>
      </c>
    </row>
    <row r="56" spans="1:7" ht="76.5" customHeight="1">
      <c r="A56" s="45"/>
      <c r="B56" s="2" t="s">
        <v>34</v>
      </c>
      <c r="C56" s="28" t="s">
        <v>22</v>
      </c>
      <c r="D56" s="2" t="s">
        <v>14</v>
      </c>
      <c r="E56" s="19" t="s">
        <v>31</v>
      </c>
      <c r="F56" s="28" t="s">
        <v>27</v>
      </c>
      <c r="G56" s="2">
        <f>81.8+300.366</f>
        <v>382.166</v>
      </c>
    </row>
    <row r="57" spans="1:7" ht="96" customHeight="1">
      <c r="A57" s="45"/>
      <c r="B57" s="2" t="s">
        <v>32</v>
      </c>
      <c r="C57" s="28" t="s">
        <v>22</v>
      </c>
      <c r="D57" s="2" t="s">
        <v>14</v>
      </c>
      <c r="E57" s="19" t="s">
        <v>33</v>
      </c>
      <c r="F57" s="28" t="s">
        <v>27</v>
      </c>
      <c r="G57" s="2">
        <f>43.21+487.941</f>
        <v>531.151</v>
      </c>
    </row>
    <row r="58" spans="1:7" ht="96" customHeight="1">
      <c r="A58" s="45"/>
      <c r="B58" s="2" t="s">
        <v>25</v>
      </c>
      <c r="C58" s="28" t="s">
        <v>22</v>
      </c>
      <c r="D58" s="2" t="s">
        <v>14</v>
      </c>
      <c r="E58" s="19" t="s">
        <v>33</v>
      </c>
      <c r="F58" s="28" t="s">
        <v>27</v>
      </c>
      <c r="G58" s="2">
        <v>2154.277</v>
      </c>
    </row>
    <row r="59" spans="1:7" ht="90">
      <c r="A59" s="46"/>
      <c r="B59" s="2" t="s">
        <v>25</v>
      </c>
      <c r="C59" s="28" t="s">
        <v>22</v>
      </c>
      <c r="D59" s="2" t="s">
        <v>14</v>
      </c>
      <c r="E59" s="19" t="s">
        <v>26</v>
      </c>
      <c r="F59" s="28" t="s">
        <v>27</v>
      </c>
      <c r="G59" s="2">
        <v>653</v>
      </c>
    </row>
    <row r="60" spans="1:7" ht="24.75" customHeight="1">
      <c r="A60" s="25">
        <v>767</v>
      </c>
      <c r="B60" s="31" t="s">
        <v>11</v>
      </c>
      <c r="C60" s="4">
        <v>11</v>
      </c>
      <c r="D60" s="3"/>
      <c r="E60" s="18"/>
      <c r="F60" s="4"/>
      <c r="G60" s="3">
        <f>G61+G64+G66</f>
        <v>1557.614</v>
      </c>
    </row>
    <row r="61" spans="1:7" ht="22.5" customHeight="1">
      <c r="A61" s="26"/>
      <c r="B61" s="12" t="s">
        <v>20</v>
      </c>
      <c r="C61" s="4">
        <v>11</v>
      </c>
      <c r="D61" s="3" t="s">
        <v>14</v>
      </c>
      <c r="E61" s="18"/>
      <c r="F61" s="4"/>
      <c r="G61" s="3">
        <f>G62+G63</f>
        <v>888.781</v>
      </c>
    </row>
    <row r="62" spans="1:7" ht="65.25" customHeight="1">
      <c r="A62" s="26"/>
      <c r="B62" s="2" t="s">
        <v>12</v>
      </c>
      <c r="C62" s="28" t="s">
        <v>13</v>
      </c>
      <c r="D62" s="2" t="s">
        <v>14</v>
      </c>
      <c r="E62" s="19" t="s">
        <v>15</v>
      </c>
      <c r="F62" s="28" t="s">
        <v>16</v>
      </c>
      <c r="G62" s="2">
        <v>20.5</v>
      </c>
    </row>
    <row r="63" spans="1:7" ht="84" customHeight="1">
      <c r="A63" s="26"/>
      <c r="B63" s="2" t="s">
        <v>55</v>
      </c>
      <c r="C63" s="28" t="s">
        <v>13</v>
      </c>
      <c r="D63" s="2" t="s">
        <v>14</v>
      </c>
      <c r="E63" s="19" t="s">
        <v>56</v>
      </c>
      <c r="F63" s="28" t="s">
        <v>27</v>
      </c>
      <c r="G63" s="2">
        <v>868.281</v>
      </c>
    </row>
    <row r="64" spans="1:7" ht="18.75" customHeight="1">
      <c r="A64" s="26"/>
      <c r="B64" s="31" t="s">
        <v>17</v>
      </c>
      <c r="C64" s="38" t="s">
        <v>13</v>
      </c>
      <c r="D64" s="31" t="s">
        <v>18</v>
      </c>
      <c r="E64" s="17"/>
      <c r="F64" s="28"/>
      <c r="G64" s="12">
        <f>G65</f>
        <v>-20.5</v>
      </c>
    </row>
    <row r="65" spans="1:7" ht="81" customHeight="1">
      <c r="A65" s="26"/>
      <c r="B65" s="2" t="s">
        <v>110</v>
      </c>
      <c r="C65" s="28" t="s">
        <v>13</v>
      </c>
      <c r="D65" s="2" t="s">
        <v>18</v>
      </c>
      <c r="E65" s="19" t="s">
        <v>19</v>
      </c>
      <c r="F65" s="28" t="s">
        <v>16</v>
      </c>
      <c r="G65" s="2">
        <v>-20.5</v>
      </c>
    </row>
    <row r="66" spans="1:7" ht="24" customHeight="1">
      <c r="A66" s="26"/>
      <c r="B66" s="31" t="s">
        <v>50</v>
      </c>
      <c r="C66" s="38" t="s">
        <v>13</v>
      </c>
      <c r="D66" s="31" t="s">
        <v>46</v>
      </c>
      <c r="E66" s="19"/>
      <c r="F66" s="28"/>
      <c r="G66" s="12">
        <f>G67+G68</f>
        <v>689.3330000000001</v>
      </c>
    </row>
    <row r="67" spans="1:7" ht="91.5" customHeight="1">
      <c r="A67" s="26"/>
      <c r="B67" s="2" t="s">
        <v>51</v>
      </c>
      <c r="C67" s="28" t="s">
        <v>13</v>
      </c>
      <c r="D67" s="2" t="s">
        <v>46</v>
      </c>
      <c r="E67" s="19" t="s">
        <v>52</v>
      </c>
      <c r="F67" s="28" t="s">
        <v>27</v>
      </c>
      <c r="G67" s="2">
        <v>615.921</v>
      </c>
    </row>
    <row r="68" spans="1:7" ht="86.25" customHeight="1">
      <c r="A68" s="26"/>
      <c r="B68" s="2" t="s">
        <v>53</v>
      </c>
      <c r="C68" s="28" t="s">
        <v>13</v>
      </c>
      <c r="D68" s="2" t="s">
        <v>46</v>
      </c>
      <c r="E68" s="19" t="s">
        <v>54</v>
      </c>
      <c r="F68" s="28" t="s">
        <v>27</v>
      </c>
      <c r="G68" s="2">
        <v>73.412</v>
      </c>
    </row>
    <row r="69" spans="1:7" ht="34.5" customHeight="1">
      <c r="A69" s="26"/>
      <c r="B69" s="31" t="s">
        <v>86</v>
      </c>
      <c r="C69" s="32" t="s">
        <v>73</v>
      </c>
      <c r="D69" s="2"/>
      <c r="E69" s="19"/>
      <c r="F69" s="32"/>
      <c r="G69" s="2">
        <v>-945.921</v>
      </c>
    </row>
    <row r="70" spans="1:7" ht="33" customHeight="1">
      <c r="A70" s="26"/>
      <c r="B70" s="12" t="s">
        <v>87</v>
      </c>
      <c r="C70" s="32" t="s">
        <v>73</v>
      </c>
      <c r="D70" s="12" t="s">
        <v>14</v>
      </c>
      <c r="E70" s="17" t="s">
        <v>88</v>
      </c>
      <c r="F70" s="32"/>
      <c r="G70" s="2">
        <v>-945.921</v>
      </c>
    </row>
    <row r="71" spans="1:7" ht="184.5" customHeight="1">
      <c r="A71" s="26"/>
      <c r="B71" s="30" t="s">
        <v>89</v>
      </c>
      <c r="C71" s="28" t="s">
        <v>73</v>
      </c>
      <c r="D71" s="2" t="s">
        <v>14</v>
      </c>
      <c r="E71" s="19" t="s">
        <v>88</v>
      </c>
      <c r="F71" s="28" t="s">
        <v>90</v>
      </c>
      <c r="G71" s="2">
        <v>-945.921</v>
      </c>
    </row>
    <row r="72" spans="1:7" ht="15">
      <c r="A72" s="27"/>
      <c r="B72" s="13" t="s">
        <v>8</v>
      </c>
      <c r="C72" s="34"/>
      <c r="D72" s="13"/>
      <c r="E72" s="21"/>
      <c r="F72" s="34"/>
      <c r="G72" s="13">
        <f>G9+G22+G31++G43+G48+G60+G69+G27</f>
        <v>21099.06899</v>
      </c>
    </row>
    <row r="73" spans="2:7" ht="15">
      <c r="B73" s="8"/>
      <c r="C73" s="9"/>
      <c r="D73" s="9"/>
      <c r="E73" s="37"/>
      <c r="F73" s="9"/>
      <c r="G73" s="11"/>
    </row>
    <row r="74" spans="2:7" ht="15">
      <c r="B74" s="8"/>
      <c r="C74" s="9"/>
      <c r="D74" s="9"/>
      <c r="E74" s="37"/>
      <c r="F74" s="9"/>
      <c r="G74" s="11"/>
    </row>
    <row r="75" spans="2:7" ht="15">
      <c r="B75" s="8"/>
      <c r="C75" s="9"/>
      <c r="D75" s="9"/>
      <c r="E75" s="37"/>
      <c r="F75" s="9"/>
      <c r="G75" s="11"/>
    </row>
    <row r="76" spans="2:7" ht="15">
      <c r="B76" s="8"/>
      <c r="C76" s="9"/>
      <c r="D76" s="9"/>
      <c r="E76" s="37"/>
      <c r="F76" s="9"/>
      <c r="G76" s="11"/>
    </row>
    <row r="77" spans="2:7" ht="15">
      <c r="B77" s="8"/>
      <c r="C77" s="9"/>
      <c r="D77" s="9"/>
      <c r="E77" s="37"/>
      <c r="F77" s="9"/>
      <c r="G77" s="11"/>
    </row>
    <row r="78" spans="2:7" ht="15">
      <c r="B78" s="8"/>
      <c r="C78" s="9"/>
      <c r="D78" s="9"/>
      <c r="E78" s="37"/>
      <c r="F78" s="9"/>
      <c r="G78" s="11"/>
    </row>
    <row r="79" spans="2:7" ht="15">
      <c r="B79" s="8"/>
      <c r="C79" s="9"/>
      <c r="D79" s="9"/>
      <c r="E79" s="37"/>
      <c r="F79" s="9"/>
      <c r="G79" s="11"/>
    </row>
    <row r="80" spans="2:7" ht="15">
      <c r="B80" s="8"/>
      <c r="C80" s="9"/>
      <c r="D80" s="9"/>
      <c r="E80" s="37"/>
      <c r="F80" s="9"/>
      <c r="G80" s="11"/>
    </row>
    <row r="81" spans="2:7" ht="15">
      <c r="B81" s="8"/>
      <c r="C81" s="9"/>
      <c r="D81" s="9"/>
      <c r="E81" s="37"/>
      <c r="F81" s="9"/>
      <c r="G81" s="11"/>
    </row>
    <row r="82" spans="2:7" ht="15">
      <c r="B82" s="8"/>
      <c r="C82" s="9"/>
      <c r="D82" s="9"/>
      <c r="E82" s="37"/>
      <c r="F82" s="9"/>
      <c r="G82" s="11"/>
    </row>
    <row r="83" spans="2:7" ht="15">
      <c r="B83" s="8"/>
      <c r="C83" s="9"/>
      <c r="D83" s="9"/>
      <c r="E83" s="37"/>
      <c r="F83" s="9"/>
      <c r="G83" s="11"/>
    </row>
    <row r="84" spans="2:7" ht="15">
      <c r="B84" s="8"/>
      <c r="C84" s="9"/>
      <c r="D84" s="9"/>
      <c r="E84" s="37"/>
      <c r="F84" s="9"/>
      <c r="G84" s="11"/>
    </row>
    <row r="85" spans="2:7" ht="15">
      <c r="B85" s="8"/>
      <c r="C85" s="9"/>
      <c r="D85" s="9"/>
      <c r="E85" s="37"/>
      <c r="F85" s="9"/>
      <c r="G85" s="11"/>
    </row>
    <row r="86" spans="2:7" ht="15">
      <c r="B86" s="8"/>
      <c r="C86" s="9"/>
      <c r="D86" s="9"/>
      <c r="E86" s="37"/>
      <c r="F86" s="9"/>
      <c r="G86" s="11"/>
    </row>
    <row r="87" spans="2:7" ht="15">
      <c r="B87" s="8"/>
      <c r="C87" s="9"/>
      <c r="D87" s="9"/>
      <c r="E87" s="37"/>
      <c r="F87" s="9"/>
      <c r="G87" s="11"/>
    </row>
    <row r="88" spans="2:7" ht="15">
      <c r="B88" s="8"/>
      <c r="C88" s="9"/>
      <c r="D88" s="9"/>
      <c r="E88" s="37"/>
      <c r="F88" s="9"/>
      <c r="G88" s="11"/>
    </row>
    <row r="89" spans="2:7" ht="15">
      <c r="B89" s="8"/>
      <c r="C89" s="9"/>
      <c r="D89" s="9"/>
      <c r="E89" s="37"/>
      <c r="F89" s="9"/>
      <c r="G89" s="11"/>
    </row>
    <row r="90" spans="2:7" ht="15">
      <c r="B90" s="8"/>
      <c r="C90" s="9"/>
      <c r="D90" s="9"/>
      <c r="E90" s="37"/>
      <c r="F90" s="9"/>
      <c r="G90" s="11"/>
    </row>
    <row r="91" spans="2:7" ht="15">
      <c r="B91" s="8"/>
      <c r="C91" s="9"/>
      <c r="D91" s="9"/>
      <c r="E91" s="37"/>
      <c r="F91" s="9"/>
      <c r="G91" s="11"/>
    </row>
    <row r="92" spans="2:7" ht="15">
      <c r="B92" s="8"/>
      <c r="C92" s="9"/>
      <c r="D92" s="9"/>
      <c r="E92" s="37"/>
      <c r="F92" s="9"/>
      <c r="G92" s="11"/>
    </row>
    <row r="93" spans="2:7" ht="15">
      <c r="B93" s="8"/>
      <c r="C93" s="9"/>
      <c r="D93" s="9"/>
      <c r="E93" s="37"/>
      <c r="F93" s="9"/>
      <c r="G93" s="11"/>
    </row>
    <row r="94" spans="2:7" ht="15">
      <c r="B94" s="8"/>
      <c r="C94" s="9"/>
      <c r="D94" s="9"/>
      <c r="E94" s="37"/>
      <c r="F94" s="9"/>
      <c r="G94" s="11"/>
    </row>
    <row r="95" spans="2:7" ht="15">
      <c r="B95" s="8"/>
      <c r="C95" s="9"/>
      <c r="D95" s="9"/>
      <c r="E95" s="37"/>
      <c r="F95" s="9"/>
      <c r="G95" s="11"/>
    </row>
    <row r="96" spans="2:7" ht="15">
      <c r="B96" s="8"/>
      <c r="C96" s="9"/>
      <c r="D96" s="9"/>
      <c r="E96" s="37"/>
      <c r="F96" s="9"/>
      <c r="G96" s="11"/>
    </row>
    <row r="97" spans="2:7" ht="15">
      <c r="B97" s="8"/>
      <c r="C97" s="9"/>
      <c r="D97" s="9"/>
      <c r="E97" s="37"/>
      <c r="F97" s="9"/>
      <c r="G97" s="11"/>
    </row>
    <row r="98" spans="2:7" ht="15">
      <c r="B98" s="8"/>
      <c r="C98" s="9"/>
      <c r="D98" s="9"/>
      <c r="E98" s="37"/>
      <c r="F98" s="9"/>
      <c r="G98" s="11"/>
    </row>
    <row r="99" spans="2:7" ht="15">
      <c r="B99" s="8"/>
      <c r="C99" s="9"/>
      <c r="D99" s="9"/>
      <c r="E99" s="37"/>
      <c r="F99" s="9"/>
      <c r="G99" s="11"/>
    </row>
    <row r="100" spans="2:7" ht="15">
      <c r="B100" s="8"/>
      <c r="C100" s="9"/>
      <c r="D100" s="9"/>
      <c r="E100" s="37"/>
      <c r="F100" s="9"/>
      <c r="G100" s="11"/>
    </row>
    <row r="101" spans="2:7" ht="15">
      <c r="B101" s="8"/>
      <c r="C101" s="9"/>
      <c r="D101" s="9"/>
      <c r="E101" s="37"/>
      <c r="F101" s="9"/>
      <c r="G101" s="11"/>
    </row>
    <row r="102" spans="2:7" ht="15">
      <c r="B102" s="8"/>
      <c r="C102" s="9"/>
      <c r="D102" s="9"/>
      <c r="E102" s="37"/>
      <c r="F102" s="9"/>
      <c r="G102" s="11"/>
    </row>
    <row r="103" spans="2:7" ht="15">
      <c r="B103" s="8"/>
      <c r="C103" s="9"/>
      <c r="D103" s="9"/>
      <c r="E103" s="37"/>
      <c r="F103" s="9"/>
      <c r="G103" s="11"/>
    </row>
    <row r="104" spans="2:7" ht="15">
      <c r="B104" s="8"/>
      <c r="C104" s="9"/>
      <c r="D104" s="9"/>
      <c r="E104" s="37"/>
      <c r="F104" s="9"/>
      <c r="G104" s="11"/>
    </row>
    <row r="105" spans="2:7" ht="15">
      <c r="B105" s="8"/>
      <c r="C105" s="9"/>
      <c r="D105" s="9"/>
      <c r="E105" s="37"/>
      <c r="F105" s="9"/>
      <c r="G105" s="11"/>
    </row>
    <row r="106" spans="2:7" ht="15">
      <c r="B106" s="8"/>
      <c r="C106" s="9"/>
      <c r="D106" s="9"/>
      <c r="E106" s="37"/>
      <c r="F106" s="9"/>
      <c r="G106" s="11"/>
    </row>
  </sheetData>
  <sheetProtection/>
  <mergeCells count="12">
    <mergeCell ref="F6:F7"/>
    <mergeCell ref="D6:D7"/>
    <mergeCell ref="G6:G7"/>
    <mergeCell ref="E1:G1"/>
    <mergeCell ref="E2:G2"/>
    <mergeCell ref="D3:G3"/>
    <mergeCell ref="D4:G4"/>
    <mergeCell ref="A49:A59"/>
    <mergeCell ref="A6:A7"/>
    <mergeCell ref="B6:B7"/>
    <mergeCell ref="C6:C7"/>
    <mergeCell ref="E6:E7"/>
  </mergeCells>
  <printOptions/>
  <pageMargins left="0.7874015748031497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2014-11-26T05:23:55Z</cp:lastPrinted>
  <dcterms:created xsi:type="dcterms:W3CDTF">2009-11-02T08:11:01Z</dcterms:created>
  <dcterms:modified xsi:type="dcterms:W3CDTF">2014-11-27T14:16:30Z</dcterms:modified>
  <cp:category/>
  <cp:version/>
  <cp:contentType/>
  <cp:contentStatus/>
</cp:coreProperties>
</file>