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с округлением" sheetId="1" r:id="rId1"/>
    <sheet name="без округл. (НЕ УДАЛЯТЬ)" sheetId="2" r:id="rId2"/>
  </sheets>
  <definedNames/>
  <calcPr fullCalcOnLoad="1"/>
</workbook>
</file>

<file path=xl/sharedStrings.xml><?xml version="1.0" encoding="utf-8"?>
<sst xmlns="http://schemas.openxmlformats.org/spreadsheetml/2006/main" count="2098" uniqueCount="306">
  <si>
    <t>Расходы на обеспечению мероприятий по информатизации администрации города Александрова в рамках муниципальной программы "Информатизация администрации муниципального образования город Александров на 2014-2016 годы" (Закупка товаров, работ и услуг для государственных (муниципальных) нужд)</t>
  </si>
  <si>
    <t>Расходы на развитие муниципальной службы в муниципальном образовании город Александров в рамках муниципальной программы "Развитие муниципальной службы в муниципальном образовании город Александров на 2014-2016 годы" (Закупка товаров, работ и услуг для государственных (муниципальных) нужд)</t>
  </si>
  <si>
    <t>Формирование, оформление, регистрация и содержание муниципального имущества муниципального образования город Александров в рамках муниципальной программы "Формирование, оформление, регистрация и содержание муниципального имущества муниципального образования г.Александров на 2013-2015 годы" (Закупка товаров, работ и услуг для государственных (муниципальных) нужд)</t>
  </si>
  <si>
    <t>Формирование, оформление, регистрация и содержание муниципального имущества муниципального образования город Александров в рамках муниципальной программы "Формирование, оформление, регистрация и содержание муниципального имущества муниципального образования г.Александров на 2013-2015 годы" (Иные бюджетные ассигнования)</t>
  </si>
  <si>
    <t>Доплаты к пенсиям муниципальных служащих в рамках непрограммных расходов исполнительной власти (Закупка товаров, работ и услуг для государственных (муниципальных) нужд)</t>
  </si>
  <si>
    <t>Доплаты к пенсиям муниципальных служащих в рамках непрограммных расходов исполнительной власти (Социальное обеспечение и иные выплаты населению)</t>
  </si>
  <si>
    <t>Резервный фонд администрации муниципального образования город Александров в рамках непрограммных расходов органов исполнительной власти (Иные бюджетные ассигнования)</t>
  </si>
  <si>
    <t>Резервный фонд - фонд ликвидации чрезвычайных ситуаций администрации муниципального образования город Александров в рамках непрограммных расходов органов исполнительной власти (Иные бюджетные ассигнования)</t>
  </si>
  <si>
    <t>Мероприятия по защите населения от чрезвычайных ситуаций, гражданская оборона в рамках непрограммных расходов органов исполнительной власти (Закупка товаров, работ и услуг для государственных (муниципальных) нужд)</t>
  </si>
  <si>
    <t xml:space="preserve">Процентные платежи по муниципальному долгу в рамках непрограммных расходов органов исполнительной власти (Обслуживание государственного (муниципального) долга) </t>
  </si>
  <si>
    <t>Расходы по исполнению судебных актов (исполнение судебных актов Российской Федерации 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 и погашение кредиторской задолженности.</t>
  </si>
  <si>
    <t>Расходы на проведение культурно-массовых мероприятий в сфере культуры в рамках непрограммных расходов 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</si>
  <si>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муниципальных учреждений в рамках непрограммных расходов 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</si>
  <si>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муниципальных учреждений в рамках непрограммных расходов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</si>
  <si>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муниципальных органов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</si>
  <si>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муниципальных органов в рамках непрограммных расходов органов исполнительной власти (Закупка товаров, работ и услуг для государственных (муниципальных) нужд)</t>
  </si>
  <si>
    <t>Расходы на  обеспечение  дорожной деятельности в рамках муниципальной  программы "Единая программа дорожного хозяйства города Александрова на 2015-2017 г.г."  (Межбюджетные трансферты)</t>
  </si>
  <si>
    <t>Расходы на обеспечение функций муниципальных органов в рамках непрограммных расходов органов исполнительной власти (Иные бюджетные ассигнования)</t>
  </si>
  <si>
    <t>Расходы на выплаты по оплате труда работников муниципальных органов в рамках непрограммных расходов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</si>
  <si>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Расходы в рамках  муниципальной программы "Единая программа дорожного хозяйства города Александрова на 2015-2017 г.г."  (Межбюджетные трансферты) </t>
  </si>
  <si>
    <t>Расходы на обеспечение функций муниципальных органов в рамках непрограммных расходов (Закупка товаров, работ и услуг для государственных (муниципальных) нужд)</t>
  </si>
  <si>
    <t>Расходы на обеспечение функций муниципальных органов в рамках непрограммных расходов (Иные бюджетные ассигнования)</t>
  </si>
  <si>
    <t>Расходы на проведение физкультурно-массовых мероприятий в рамках муниципальной программы "Развитие физической культуры и спорта в муниципальном образовании город Александров на 2014-2016 г." (Закупка товаров, работ и услуг для государственных (муниципальных) нужд)</t>
  </si>
  <si>
    <t>Расходы на укрепление материально-технической базы учреждений физической культуры муниципального образования город Александров в рамках муниципальной программы "Развитие физической культуры и спорта в муниципальном образовании город Александров на 2014-2016 г."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</si>
  <si>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услуг)муниципальных учреждений в рамках непрограммных расходов 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</si>
  <si>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муниципальных учреждений в рамках непрограммных расходов (Иные бюджетные ассигнования)</t>
  </si>
  <si>
    <t>Приложение № 2
к решению Совета народных депутатов 
муниципального образования 
город Александров
от ___________ № _____</t>
  </si>
  <si>
    <t>Расходы на осуществление мероприятий по обеспечению безопасности людей на водных объектах, охране их жизни и здоровья в рамках непрограммных расходов органов исполнительной власти (Закупка товаров, работ и услуг для государственных (муниципальных) нужд)</t>
  </si>
  <si>
    <t>Расходы по обеспечению инженерной транспортной инфраструктурой земельных участков, предоставляемых (предоставленных) бесплатно для индивидуального строительства семьям, имеющим троих и более детей в возрасте до 18 лет, в рамках непрограммных расходов органов исполнительной власти (Закупка товаров, работ и услуг для государственных (муниципальных) нужд)</t>
  </si>
  <si>
    <t>Расходы на обеспечение деятельности (оказание услуг) МБУ МО г.Александров "ЦФК и С детей и юношества Рекорд"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</si>
  <si>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 МО г.Александров СДЮСШ по лыжным гонкам и легкой атлетике им.О.Даниловой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</si>
  <si>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 МО г.Александров СДЮСШ по самбо и дзюдо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</si>
  <si>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укрепление материально-технической базы учреждений физической культуры муниципального образования город Александров в рамках муниципальной  программы "Развитие физической культуры и спорта в муниципальном образовании город Александров на 2014-2016 г." (Капитальные вложения в объекты государственной (муниципальной) собственности)</t>
  </si>
  <si>
    <t>9997058</t>
  </si>
  <si>
    <t>Расходы на обеспечение деятельности (оказание услуг) муниципальных учреждений в рамках непрограммных расходов (Предоставление субсидий бюджетным, автономным учреждениям и иным некоммерческим организациям)</t>
  </si>
  <si>
    <t>9998002</t>
  </si>
  <si>
    <t xml:space="preserve">Исполнение по ведомственной структуре расходов бюджета 
муниципального образования город Александров за 2015 год  </t>
  </si>
  <si>
    <t xml:space="preserve">Уточненный план </t>
  </si>
  <si>
    <t>Исполнено</t>
  </si>
  <si>
    <t>% исполнения</t>
  </si>
  <si>
    <t>б\сфера  план 89378,79705</t>
  </si>
  <si>
    <t>Муниципальное казенное учреждение муниципального образования город Александров "Комитет по культуре, туризму и молодежной политики города Александрова" Владимирской области</t>
  </si>
  <si>
    <t>Расходы на обеспечение деятельности (оказание услуг)муниципальных учреждений в рамках непрограммных расходов(Межбюджетные трансферты)</t>
  </si>
  <si>
    <t>Расходы на обеспечение деятельности (оказание услуг) МБУК МО город Александров "Клуб "Искож" в рамках непрограммных расходов (Предоставление субсидий бюджетным, автономным учреждениям и иным некоммерческим организациям)</t>
  </si>
  <si>
    <t>999Д059</t>
  </si>
  <si>
    <t>Расходы на обеспечение деятельности (оказание услуг) МБУК МО город Александров "Александровский центр ремесел"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</si>
  <si>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МБУК МО город Александров "Парк культуры им.200-летия г.Александрова"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</si>
  <si>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МБУК МО город Александров ККЗ "Южный"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</si>
  <si>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МБУК МО город Александров ДК "Юбилейный"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</si>
  <si>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МБУК МО город Александров "Александровский художественный музей" в рамках непрограммных расходов (Предоставление субсидий бюджетным, автономным учреждениям и иным некоммерческим организациям)</t>
  </si>
  <si>
    <t>999Ж059</t>
  </si>
  <si>
    <t xml:space="preserve">Расходы на обеспечение деятельности (оказание услуг) МБУК МО город Александров "Литературно-художественный музей "М.А.Цветаевых" в рамках непрограммных расходов (Предоставление субсидий бюджетным, автономным учреждениям и иным некоммерческим организациям) </t>
  </si>
  <si>
    <t>Расходы на обеспечение деятельности (оказание услуг) МБУК МО город Александров "Централизованная библиотечная система г.Александрова" в рамках непрограммных расходов (Предоставление субсидий бюджетным, автономным учреждениям и иным некоммерческим организациям)</t>
  </si>
  <si>
    <t>999Б059</t>
  </si>
  <si>
    <t>Расходы на сохранение и развитие культуры муниципального образования город Александров в рамках муниципальной программы "Сохранение и развитие культуры в муниципальном образовании город Александров на 2014-2016 годы" (Предоставление субсидий бюджетным, автономным учреждениям и иным некоммерческим организациям)</t>
  </si>
  <si>
    <t>1502015</t>
  </si>
  <si>
    <t>9991039</t>
  </si>
  <si>
    <t>Расходы на повышение оплаты труда работников бюджетной сферы в соответствии с указами Президента Российской Федерации от 7 мая 2012 года №597, от 1 июня 2012 года №761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</si>
  <si>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проведение противопожарных мероприятий муниципального образования город Александров в рамках муниципальной программы "Противопожарная безопасность учреждений культуры в муниципальном образовании город Александров на 2014-2016 годы" (Предоставление субсидий бюджетным, автономным учреждениям и иным некоммерческим организациям)</t>
  </si>
  <si>
    <t>1302013</t>
  </si>
  <si>
    <t>9991020</t>
  </si>
  <si>
    <t>Расходы на обеспечение деятельности (оказание услуг) МБУ "ГАМТД" в рамках непрограммных расходов (Предоставление субсидий бюджетным, автономным учреждениям и иным некоммерческим организациям)</t>
  </si>
  <si>
    <t>999Ю059</t>
  </si>
  <si>
    <t>Расходы на исполнение полномочий муниципальным районом  по обеспечению деятельности  (оказание услуг) муниципальных учреждений (Межбюджетные трансферты)</t>
  </si>
  <si>
    <t>Межбюджетные трансферты на реализацию мероприятий по энергосбережению в рамках  муниципальной программы "Энергосбережение  и повышение энергетической эффективности в МО город Александров на 2014-2016 годы"  (Межбюджетные трансферты)</t>
  </si>
  <si>
    <t>Оснащение рабочих мест с доступом к сети Интернет в библиотеках, обслуживающих детей, контентом фильтрации в рамках непрограммных расходов (Предоставление субсидий бюджетным, автономным учреждениям и иным некоммерческим организациям)</t>
  </si>
  <si>
    <t>9991058</t>
  </si>
  <si>
    <t>Софинансирование расходов на оснащение рабочих мест с доступом к сети Интернет в библиотеках, обслуживающих детей, контентом фильтрации в рамках непрограммных расходов (Предоставление субсидий бюджетным, автономным учреждениям и иным некоммерческим организациям)</t>
  </si>
  <si>
    <t>9992058</t>
  </si>
  <si>
    <t>Расходы на проведение мероприятий, приуроченных к 70-летию Победы в Великой Отечественной войне 1941-1945 годов в рамках непрограммных расходов органов исполнительной власти (Закупка товаров, работ и услуг для государственных (муниципальных) нужд)</t>
  </si>
  <si>
    <t>9992021</t>
  </si>
  <si>
    <t>ВСЕГО РАСХОДОВ</t>
  </si>
  <si>
    <t>0507079</t>
  </si>
  <si>
    <t>0505390</t>
  </si>
  <si>
    <t>Обеспечение равной доступности услуг общественного транспорта для отдельных категорий граждан в муниципальном сообщении в рамках непрограммных расходов  органов исполнительной власти (Межбюджетные трансферты)</t>
  </si>
  <si>
    <t>Расходы на оказание материальной помощи населению в рамках непрограммных расходов органов исполнительной власти (Социальное обеспечение и иные выплаты населению)</t>
  </si>
  <si>
    <t>Расходы на переселение граждан из  аварийного жилищного фонда в рамках муниципальной  программы "Переселение граждан из аварийного жилищного фонда г. Александрова на 2015-2017 г.г."  (Капитальные вложения в объекты  государственной (муниципальной) собственности)</t>
  </si>
  <si>
    <t xml:space="preserve">в том числе: </t>
  </si>
  <si>
    <t>Межбюджетные трансферты на реализацию полномочий по обеспечению инженерной транспортной инфраструктурой земельных участков, предоставляемых (предоставленных) бесплатно для индивидуального строительства семьям, имеющим троих и более детей в возрасте до 18 лет, в рамках непрограммных расходов органов исполнительной власти (Межбюджетные трансферты)</t>
  </si>
  <si>
    <t xml:space="preserve">Обслуживание долговых обязательств, связанных с использованием бюджетных кредитов, предоставленных муниципальному образованию город Александров из бюджета Владимирской области на строительство, реконструкцию, ремонт и обустройство дорожной сети, капитальный ремонт и ремонт дворовых территорий многоквартирных домов, проездов к дворовым территориям многоквартирных домов населенных пунктов, находящихся в муниципальной собственности </t>
  </si>
  <si>
    <t>9991027</t>
  </si>
  <si>
    <t xml:space="preserve">Расходы на реализацию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в рамках непрограммных расходов органов исполнительной власти (Межбюджетные трансферты) 
</t>
  </si>
  <si>
    <t>в том числе федеральный бюджет</t>
  </si>
  <si>
    <t>в том числе местный бюджет</t>
  </si>
  <si>
    <t>Расходы на обеспечение деятельности исполнительных органов власти в рамках непрограммных расходов (Межбюджетные трансферты)</t>
  </si>
  <si>
    <t>добровольные пожертвования</t>
  </si>
  <si>
    <t xml:space="preserve">в том числе </t>
  </si>
  <si>
    <t>кредиторская задолженность</t>
  </si>
  <si>
    <t xml:space="preserve">Расходы на укрепление материально-технической базы учреждений физической культуры муниципального образования город Александров в рамках муниципальной  программы "Развитие физической культуры и спорта в муниципальном образовании город Александров на 2014-2016 г."  (Межбюджетные трансферты) </t>
  </si>
  <si>
    <t>Расходы на мероприятия в области жилищного хозяйства в рамках муниципальной программы "Капитальный ремонт многоквартирных домов муниципального образования  Александров на 2015-2017 годы"  (Закупка товаров, работ и услуг для государственных (муниципальных) нужд)</t>
  </si>
  <si>
    <t>Расходы на укрепление материально-технической базы учреждений физической культуры муниципального образования город Александров в рамках муниципальной  программы "Развитие физической культуры и спорта в муниципальном образовании город Александров на 2014-2016 г." (Закупка товаров, работ и услуг для государственных (муниципальных) нужд)</t>
  </si>
  <si>
    <t>9991Ф05</t>
  </si>
  <si>
    <t>500</t>
  </si>
  <si>
    <t>Межбюджетные трансферты бюджетам муниципальных районов из бюджетов поселений в рамках непрограммных расходов (Межбюджетные трансферты)</t>
  </si>
  <si>
    <t>Межбюджетные трансферты на реализацию полномочий в рамках муниципальной программы "Развитие молодежной политики в муниципальном образовании город Александров на 2014-2016 годы" (Межбюджетные трансферты)</t>
  </si>
  <si>
    <t>Расходы  на проведение работ по безопасности дорожного движения в рамках подпрограммы "Повышение безопасности дорожного движения  в 2015-2017 г.г." муниципальной программы "Единая программа дорожного хозяйства города Александрова на 2015-2017 г.г." (Закупка товаров, работ и услуг для государственных (муниципальных) нужд)</t>
  </si>
  <si>
    <t xml:space="preserve">Расходы  на  ремонт дворовых территорий многоквартирных домов, проездов к дворовым территориям многоквартирных домов   в рамках подпрограммы "Ремонт дворовых территорий многоквартирных домов, проездов к дворовым территориям многоквартирных домов в муниципальном образовании город Александров на 2015-2017 г.г." муниципальной программы "Единая программа дорожного хозяйства города Александрова на 2015-2017 г.г." (Закупка товаров, работ и услуг для государственных (муниципальных) нужд) </t>
  </si>
  <si>
    <t xml:space="preserve">Расходы  на содержание и ремонт автомобильных дорог общего пользования местного значения в рамках подпрограммы "Содержание и ремонт дорог города Александров на 2015-2017 г.г." муниципальной программы "Единая программа дорожного хозяйства города Александрова на 2015-2017 г.г." (Закупка товаров, работ и услуг для государственных (муниципальных) нужд) </t>
  </si>
  <si>
    <t>Расходы на 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город Александров в рамках муниципальной программы "Осуществление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г.Александров на 2014-2016 годы" (Иные бюджетные ассигнования)</t>
  </si>
  <si>
    <t xml:space="preserve">Расходы  на приобретение техники в рамках подпрограммы "Содержание и ремонт дорог  города Александров на 2015-2017 г.г." муниципальной программы "Единая программа дорожного хозяйства города Александрова на 2015-2017 г.г." (Капитальные вложения в объекты  государственной (муниципальной) собственности) </t>
  </si>
  <si>
    <t>9991Ж01</t>
  </si>
  <si>
    <t>9991Ж02</t>
  </si>
  <si>
    <t>Расходы на мероприятия по энергосбережению в рамках муниципальной программы "Энергосбережение  и повышение энергетической эффективности в МО город Александров на 2014-2016 годы"  (Закупка товаров, работ и услуг для государственных (муниципальных) нужд)</t>
  </si>
  <si>
    <t>Расходы на опубликование официальных материалов органов местного самоуправления в рамках  муниципальной программы "Осуществление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г. Александров на 2014-2016 годы" (Закупка товаров, работ и услуг для государственных (муниципальных) нужд)</t>
  </si>
  <si>
    <t>Расходы за счет субсидии на финансовое обеспечение  дорожной деятельности в рамках муниципальной  программы "Единая программа дорожного хозяйства города Александрова на 2015-2017 г.г." (Закупка товаров, работ и услуг для государственных (муниципальных) нужд)</t>
  </si>
  <si>
    <t>в том числе кредиторская задолженность</t>
  </si>
  <si>
    <t xml:space="preserve">Мероприятия по реализации краткосрочного плана капитального ремонта многоквартирных домов в рамках муниципальной программы "Капитальный ремонт многоквартирных домов муниципального образования  Александров на 2015-2017 годы" (Предоставление субсидий бюджетным, автономным учреждениям и иным некоммерческим организациям) </t>
  </si>
  <si>
    <t>Межбюджетные трансферты на реализацию полномочий в рамках муниципальной программы "Сохранение и реконструкция военно-мемориальных объектов в муниципальном образовании город Александров на 2014-2016 годы"   (Межбюджетные трансферты)</t>
  </si>
  <si>
    <t>Межбюджетные трансферты на реализацию мероприятий по энергосбережению в рамках муниципальной программы "Энергосбережение  и повышение энергетической эффективности в МО город Александров на 2014-2016 годы"  (Межбюджетные трансферты)</t>
  </si>
  <si>
    <t>Расходы на 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город Александров в рамках муниципальной программы "Осуществление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г.Александров на 2014-2016 годы" (Закупка товаров, работ и услуг для государственных (муниципальных) нужд)</t>
  </si>
  <si>
    <t>Расходы на 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город Александров в рамках муниципальной программы "Осуществление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г.Александров на 2014-2016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</si>
  <si>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1406019</t>
  </si>
  <si>
    <t>Расходы на проведение мероприятий по сертификации спортивных сооружений муниципального образования город Александров в рамках муниципальной  программы "Развитие физической культуры и спорта в муниципальном образовании город Александров на 2014-2016 г." (Предоставление субсидий бюджетным, автономным учреждениям и иным некоммерческим организациям)</t>
  </si>
  <si>
    <t>1601016</t>
  </si>
  <si>
    <t>9992015</t>
  </si>
  <si>
    <t>9991017</t>
  </si>
  <si>
    <t>Межбюджетные трансферты на реализацию полномочий по организации в границах поселения электро-, тепло-, газо- и водоснабжения населения, водоотведения, снабжению населения топливом в рамках непрограммных расходов (Межбюджетные трансферты)</t>
  </si>
  <si>
    <t>0302209</t>
  </si>
  <si>
    <t>0501201</t>
  </si>
  <si>
    <t>0804202</t>
  </si>
  <si>
    <t>0702203</t>
  </si>
  <si>
    <t xml:space="preserve">Расходы по исполнению судебных актов в рамках непрограммных расходов (Исполнение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власти(государственных органов), органов местного самоуправления либо должностных лиц этих органов, а также в результате деятельности казенных учреждений) </t>
  </si>
  <si>
    <t>Расходы по исполнению судебных актов в рамках непрограммных расходов органов исполнительной власти (Закупка товаров, работ и услуг для государственных (муниципальных) нужд)</t>
  </si>
  <si>
    <t>Расходы по исполнению судебных актов в рамках непрограммных расходов органов исполнительной власти (Исполнение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власти(государственных органов), органов местного самоуправления либо должностных лиц этих органов, а также в результате деятельности казенных учреждений )</t>
  </si>
  <si>
    <t>Расходы по исполнению судебных актов в рамках непрограммных расходов органов исполнительной власти  (Закупка товаров, работ и услуг для государственных (муниципальных) нужд)</t>
  </si>
  <si>
    <t>9991204</t>
  </si>
  <si>
    <t>1002205</t>
  </si>
  <si>
    <t>1201206</t>
  </si>
  <si>
    <t>9992207</t>
  </si>
  <si>
    <t>9991208</t>
  </si>
  <si>
    <t>Софинансирование расходов на обеспечение равной доступности услуг общественного транспорта для отдельных категорий граждан в муниципальном сообщении в рамках непрограммных расходов  органов исполнительной власти (Социальное обеспечение и иные выплаты населению)</t>
  </si>
  <si>
    <t>Межбюджетные трансферты на реализацию полномочий по строительству (приобретению) социального жилья в рамках непрограммных расходов органов исполнительной власти (Межбюджетные трансферты)</t>
  </si>
  <si>
    <t>в том числе долевое участие местного бюджета</t>
  </si>
  <si>
    <t xml:space="preserve">в том числе приобретение специализированной техники </t>
  </si>
  <si>
    <t>Межбюджетные трансферты на реализацию полномочий  по обеспечению инженерной транспортной инфраструктурой земельных участков, предоставляемых (предоставленных) бесплатно для индивидуального строительства семьям, имеющим троих и более детей в возрасте до 18 лет, в рамках непрограммных расходов органов исполнительной власти (Межбюджетные трансферты)</t>
  </si>
  <si>
    <t>Расходы на   благоустройство в рамках непрограммых расходов  органов исполнительной власти (Закупка товаров, работ и услуг для государственных (муниципальных) нужд)</t>
  </si>
  <si>
    <t>Межбюджетные трансферты на реализацию полномочий по организации благоустройства территории поселения в рамках непрограммных расходов органов исполнительной власти (Межбюджетные трансферты)</t>
  </si>
  <si>
    <t>9991022</t>
  </si>
  <si>
    <t>9991023</t>
  </si>
  <si>
    <t>9991024</t>
  </si>
  <si>
    <t>Межбюджетные трансферты на реализацию полномочий  по обеспечению жильем молодых семей в рамках непрограммных расходов органов исполнительной власти (Межбюджетные трансферты)</t>
  </si>
  <si>
    <t>9992Ж01</t>
  </si>
  <si>
    <t>Расходы на обеспечение деятельности (оказание услуг) муниципальных учреждений в рамках непрограммных расходов  (Межбюджетные трансферты)</t>
  </si>
  <si>
    <t>Расходы на обеспечение деятельности (оказание услуг) муниципальных учреждений в рамках непрограммных расходов (Межбюджетные трансферты)</t>
  </si>
  <si>
    <t>Расходы на обеспечение деятельности (оказание услуг) МБУК МО город Александров "Клуб "Искож" в рамках непрограммных расходов (Межбюджетные трансферты)</t>
  </si>
  <si>
    <t>Расходы на обеспечение деятельности (оказание услуг) МБУК МО город Александров "Александровский центр ремесел" в рамках непрограммных расходов (Межбюджетные трансферты)</t>
  </si>
  <si>
    <t>Расходы на обеспечение деятельности (оказание услуг) МБУК МО город Александров "Парк культуры им.200-летия г.Александрова" в рамках непрограммных расходов (Межбюджетные трансферты)</t>
  </si>
  <si>
    <t>Расходы на обеспечение деятельности (оказание услуг) МБУК МО город Александров ККЗ "Южный" в рамках непрограммных расходов (Межбюджетные трансферты)</t>
  </si>
  <si>
    <t>Расходы на обеспечение деятельности (оказание услуг) МБУК МО город Александров ДК "Юбилейный" в рамках непрограммных расходов (Межбюджетные трансферты)</t>
  </si>
  <si>
    <t>Расходы на обеспечение деятельности (оказание услуг) МБУК МО город Александров "Александровский художественный музей" в рамках непрограммных расходов (Межбюджетные трансферты)</t>
  </si>
  <si>
    <t>Расходы на обеспечение деятельности (оказание услуг) МБУК МО город Александров "Литературно-художественный музей "М.А.Цветаевых" в рамках непрограммных расходов (Межбюджетные трансферты)</t>
  </si>
  <si>
    <t>Расходы на обеспечение деятельности (оказание услуг) МБУК МО город Александров "Централизованная библиотечная система г.Александрова" в рамках непрограммных расходов (Межбюджетные трансферты)</t>
  </si>
  <si>
    <t>Расходы на сохранение и развитие культуры муниципального образования город Александров в рамках муниципальной программы "Сохранение и развитие культуры в муниципальном образовании город Александров на 2014-2016 годы" (Межбюджетные трансферты)</t>
  </si>
  <si>
    <t>1501015</t>
  </si>
  <si>
    <t>Расходы на повышение оплаты труда работников бюджетной сферы в соответствии с указами Президента Российской Федерации от 7 мая 2012 года №597, от 1 июня 2012 года №761 в рамках непрограммных расходов (Межбюджетные трансферты)</t>
  </si>
  <si>
    <t>Расходы на проведение противопожарных мероприятий муниципального образования город Александров в рамках муниципальной программы "Противопожарная безопасность учреждений культуры в муниципальном образовании город Александров на 2014-2016 годы" (Межбюджетные трансферты)</t>
  </si>
  <si>
    <t>1301013</t>
  </si>
  <si>
    <t>Расходы на проведение культурно-массовых мероприятий в сфере культуры в рамках непрограммных расходов (Межбюджетные трансферты)</t>
  </si>
  <si>
    <t>Расходы на обеспечение деятельности (оказание услуг) МБУ "ГАМТД" в рамках непрограммных расходов (Межбюджетные трансферты)</t>
  </si>
  <si>
    <t>Расходы на проведение мероприятий, приуроченных к 70-летию Победы в Великой Отечественной войне 1941-1945 годов в рамках непрограммных расходов органов исполнительной власти  (Межбюджетные трансферты)</t>
  </si>
  <si>
    <t>9991021</t>
  </si>
  <si>
    <t>Оснащение рабочих мест с доступом к сети Интернет в библиотеках, обслуживающих детей, контентом фильтрации в рамках непрограммных расходов (Межбюджетные трансферты)</t>
  </si>
  <si>
    <t>в том числе средства областного бюджета</t>
  </si>
  <si>
    <t>1001205</t>
  </si>
  <si>
    <t>Межбюджетные трансферты на реализацию мероприятий по энергосбережению в рамках непрограммных расходов органов исполнительной власти (Межбюджетные трансферты)</t>
  </si>
  <si>
    <t>9991015</t>
  </si>
  <si>
    <t>Межбюджетные трансферты на реализацию полномочий  по обеспечению равной доступности услуг общественного транспорта для отдельных категорий граждан в муниципальном сообщении в рамках непрограммных расходов органов исполнительной власти (Межбюджетные трансферты)</t>
  </si>
  <si>
    <t>Расходы  по обеспечению инженерной транспортной инфраструктурой земельных участков, предоставляемых (предоставленных) бесплатно для индивидуального строительства семьям, имеющим троих и более детей в возрасте до 18 лет, в рамках непрограммных расходов органов исполнительной власти (Закупка товаров, работ и услуг для государственных (муниципальных) нужд)</t>
  </si>
  <si>
    <t>Межбюджетные трансферты на реализацию полномочий  по обеспечению жильем многодетных семей в рамках непрограммных расходов органов исполнительной власти (Межбюджетные трансферты)</t>
  </si>
  <si>
    <t>Расходы на обеспечение деятельности (оказание услуг) МБУ МО г.Александров "ЦФК и С детей и юношества Рекорд" в рамках непрограммных расходов (Межбюджетные трансферты)</t>
  </si>
  <si>
    <t>1401015</t>
  </si>
  <si>
    <t>Расходы на укрепление материально-технической базы учреждений физической культуры муниципального образования город Александров в рамках муниципальной  программы "Развитие физической культуры и спорта в муниципальном образовании город Александров на 2014-2016 г." (Межбюджетные трансферты)</t>
  </si>
  <si>
    <t>Организация осуществления администрацией района полномочий по созданию условий для обеспечения жителей г.Александрова услугами связи, общественного питания, торговли и бытового обслуживания (Межбюджетные трансферты)</t>
  </si>
  <si>
    <t>Организация осуществления администрацией района полномочий по созданию условий по осуществлению муниципального земельного контроля (Межбюджетные трансферты)</t>
  </si>
  <si>
    <t>Организация осуществления администрацией района полномочий по созданию условий по: организации подготовки и внесения предложений в генеральный план города; организации подготовки и внесений предложений в правила землепользования и застройки города; разработке на основе генеральных планов поселения документации по планировке территории; выдаче разрешений на строительство; выдаче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 (Межбюджетные трансферты)</t>
  </si>
  <si>
    <t>Расходы на проведение мероприятий по сертификации спортивных сооружений муниципального образования город Александров в рамках муниципальной  программы "Развитие физической культуры и спорта в муниципальном образовании город Александров на 2014-2016 г."(Межбюджетные трансферты)</t>
  </si>
  <si>
    <t>1401019</t>
  </si>
  <si>
    <t>0507246</t>
  </si>
  <si>
    <t>Расходы за счет субсидии на финансовое обеспечение  дорожной деятельности в рамках муниципальной  программы "Единая программа дорожного хозяйства города Александрова на 2015-2017 г.г." (Межбюджетные трансферты)</t>
  </si>
  <si>
    <t>9991025</t>
  </si>
  <si>
    <t>Расходы на проведение физкультурно-массовых мероприятий в рамках муниципальной программы "Развитие физической культуры и спорта в муниципальном образовании город Александров на 2014-2016 г."(Межбюджетные трансферты)</t>
  </si>
  <si>
    <t>1401014</t>
  </si>
  <si>
    <t>Расходы на обеспечение деятельности (оказание услуг) МБУ МО г.Александров СДЮСШ по самбо и дзюдо в рамках непрограммных расходов  (Межбюджетные трансферты)</t>
  </si>
  <si>
    <t>9992Ж02</t>
  </si>
  <si>
    <t>Расходы на укрепление материально-технической базы учреждений физической культуры муниципального образования город Александров в рамках муниципальной  программы "Развитие физической культуры и спорта в муниципальном образовании город Александров на 2014-2016 г."  (Межбюджетные трансферты) (Подготовка к летней оздоровительной компании)</t>
  </si>
  <si>
    <t>Расходы на укрепление материально-технической базы учреждений физической культуры муниципального образования город Александров в рамках муниципальной программы "Развитие физической культуры и спорта в муниципальном образовании город Александров на 2014-2016 г." (Межбюджетные трансферты)</t>
  </si>
  <si>
    <t>Расходы на выплаты по оплате труда работников муниципальных органов в рамках непрограммных расходов(Межбюджетные трансферты)</t>
  </si>
  <si>
    <t>Расходы на обеспечение деятельности (оказание услуг) муниципальных учреждений в рамках непрограммных расходов(Межбюджетные трансферты)</t>
  </si>
  <si>
    <t>9992027</t>
  </si>
  <si>
    <t>Расходы по строительству (приобретению) социального жилья в рамках непрограммных расходов органов исполнительной власти    (Капитальные вложения в объекты  государственной (муниципальной) собственности)</t>
  </si>
  <si>
    <t>9991Р11</t>
  </si>
  <si>
    <t>9991Р59</t>
  </si>
  <si>
    <t>9991159</t>
  </si>
  <si>
    <t>9991259</t>
  </si>
  <si>
    <t>9991359</t>
  </si>
  <si>
    <t>9991И59</t>
  </si>
  <si>
    <t>9991А59</t>
  </si>
  <si>
    <t>9991П59</t>
  </si>
  <si>
    <t>9991К59</t>
  </si>
  <si>
    <t>9991Ю59</t>
  </si>
  <si>
    <t>9991М59</t>
  </si>
  <si>
    <t>9991Ц59</t>
  </si>
  <si>
    <t>9991Б59</t>
  </si>
  <si>
    <t>9991Т59</t>
  </si>
  <si>
    <t>9991С58</t>
  </si>
  <si>
    <t>Софинансирование расходов на оснащение рабочих мест с доступом к сети Интернет в библиотеках, обслуживающих детей, контентом фильтрации в рамках непрограммных расходов (Межбюджетные трансферты)</t>
  </si>
  <si>
    <t>9991О59</t>
  </si>
  <si>
    <t>9991Ш59</t>
  </si>
  <si>
    <t>9992209</t>
  </si>
  <si>
    <t>06</t>
  </si>
  <si>
    <t>9992Д20</t>
  </si>
  <si>
    <t>9992Д19</t>
  </si>
  <si>
    <t>1402Д14</t>
  </si>
  <si>
    <t>9992Д23</t>
  </si>
  <si>
    <t>Расходы на мероприятия в области коммунального хозяйства в рамках непрограммных расходов органов исполнительной власти  (Закупка товаров, работ и услуг для государственных (муниципальных) нужд) (за счет добровольных пожертвований)</t>
  </si>
  <si>
    <t>9991Д23</t>
  </si>
  <si>
    <t>0502201</t>
  </si>
  <si>
    <t>9991Ж04</t>
  </si>
  <si>
    <t>9991Д20</t>
  </si>
  <si>
    <t>в том числе за счет добровольных пожертований</t>
  </si>
  <si>
    <t>Межбюджетные трансферты на реализацию полномочий в рамках  муниципальной программы "Единая программа дорожного хозяйства города Александрова на 2015-2017 г.г."  (Межбюджетные трансферты)</t>
  </si>
  <si>
    <t xml:space="preserve">Расходы на мероприятия в области коммунального хозяйства в рамках непрограммных расходов органов исполнительной власти  (Межбюджетные трансферты) </t>
  </si>
  <si>
    <r>
      <t xml:space="preserve">Добровольные пожертвования на развитие культуры и туризма в рамках непрограммных расходов (Закупка товаров, работ и услуг для государственных (муниципальных) нужд) </t>
    </r>
  </si>
  <si>
    <t>Добровольные пожертвования на развитие культуры и туризма в рамках непрограммных расходов (Межбюджетные трансферты)</t>
  </si>
  <si>
    <r>
      <t>Добровольные пожертвования на проведение социально-значимых мероприятий рамках непрограммных расходов  (Закупка товаров, работ и услуг для государственных (муниципальных) нужд)</t>
    </r>
    <r>
      <rPr>
        <i/>
        <sz val="10"/>
        <rFont val="Times New Roman"/>
        <family val="1"/>
      </rPr>
      <t xml:space="preserve"> </t>
    </r>
  </si>
  <si>
    <t xml:space="preserve">Межбюджетные трансферты на реализацию полномочий в рамках  муниципальной программы "Единая программа дорожного хозяйства города Александрова на 2015-2017 г.г."  (Межбюджетные трансферты) </t>
  </si>
  <si>
    <t xml:space="preserve">Добровольные пожертвования на развитие физической культуры и спорта в рамках муниципальной целевой программы "Развитие физической культуры и спорта в МО г.Александров на 2014-2016 годы"(Закупка товаров, работ и услуг для государственных (муниципальных) нужд) </t>
  </si>
  <si>
    <t>9991011</t>
  </si>
  <si>
    <t>Организация осуществления администрацией района полномочий по составлению проекта бюджета поселения муниципального образования город Александров, исполнение утвержденного бюджета города Александров, составление отчета и бюджетной отчетности об исполнении бюджета (Межбюджетные трансферты)</t>
  </si>
  <si>
    <t>9992Д21</t>
  </si>
  <si>
    <t>Добровольные пожертвования на проведение мероприятий, приуроченных к 70-летию Победы в Великой Отечественной Войне 1941-1945 годов (Закупка товаров, работ и услуг для государственных (муниципальных) нужд)</t>
  </si>
  <si>
    <t>9991Д21</t>
  </si>
  <si>
    <t>Добровольные пожертвования на проведение мероприятий, приуроченных к 70-летию Победы в Великой Отечественной Войне 1941-1945 годов (Межбюджетные трансферты)</t>
  </si>
  <si>
    <t>Расходы по исполнению судебных актов (исполнение судебных актов Российской Федерации 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 в рамках непрограммных расходов</t>
  </si>
  <si>
    <t xml:space="preserve">Межбюджетные трансферты на реализацию полномочий  по обеспечению равной доступности услуг общественного транспорта для отдельных категорий граждан в муниципальном сообщении в рамках непрограммных расходов органов исполнительной власти (Межбюджетные трансферты) </t>
  </si>
  <si>
    <t>0709601</t>
  </si>
  <si>
    <t>1402015</t>
  </si>
  <si>
    <t>999Ш059</t>
  </si>
  <si>
    <t>1402014</t>
  </si>
  <si>
    <t>9992020</t>
  </si>
  <si>
    <t>9997039</t>
  </si>
  <si>
    <t>9998001</t>
  </si>
  <si>
    <t>9997015</t>
  </si>
  <si>
    <t>Обеспечение равной доступности услуг общественного транспорта для отдельных категорий граждан в муниципальном сообщении в рамках непрограммных расходов  органов исполнительной власти (Социальное обеспечение и иные выплаты населению)</t>
  </si>
  <si>
    <t>Расходы на выплаты по оплате труда главы муниципального образования город Александров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</si>
  <si>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9990Г11</t>
  </si>
  <si>
    <t>9992Ч01</t>
  </si>
  <si>
    <t>(тыс.руб.)</t>
  </si>
  <si>
    <t>Наименование расходов</t>
  </si>
  <si>
    <t>Код раздела</t>
  </si>
  <si>
    <t>Код подраздела</t>
  </si>
  <si>
    <t>01</t>
  </si>
  <si>
    <t>02</t>
  </si>
  <si>
    <t>03</t>
  </si>
  <si>
    <t>04</t>
  </si>
  <si>
    <t>11</t>
  </si>
  <si>
    <t>13</t>
  </si>
  <si>
    <t>09</t>
  </si>
  <si>
    <t>07</t>
  </si>
  <si>
    <t>10</t>
  </si>
  <si>
    <t>08</t>
  </si>
  <si>
    <t>12</t>
  </si>
  <si>
    <t>05</t>
  </si>
  <si>
    <t>Код 
вида 
расходов</t>
  </si>
  <si>
    <t>Код 
целевой статьи</t>
  </si>
  <si>
    <t>9990011</t>
  </si>
  <si>
    <t>9990019</t>
  </si>
  <si>
    <t>200</t>
  </si>
  <si>
    <t>9992001</t>
  </si>
  <si>
    <t>9992003</t>
  </si>
  <si>
    <t>9992004</t>
  </si>
  <si>
    <t>400</t>
  </si>
  <si>
    <t>9990059</t>
  </si>
  <si>
    <t>300</t>
  </si>
  <si>
    <t>700</t>
  </si>
  <si>
    <t>9992018</t>
  </si>
  <si>
    <t>600</t>
  </si>
  <si>
    <t>999Ц059</t>
  </si>
  <si>
    <t>999Л059</t>
  </si>
  <si>
    <t>0102001</t>
  </si>
  <si>
    <t>0202002</t>
  </si>
  <si>
    <t>0302003</t>
  </si>
  <si>
    <t>0402004</t>
  </si>
  <si>
    <t>0516201</t>
  </si>
  <si>
    <t>0536203</t>
  </si>
  <si>
    <t>0546204</t>
  </si>
  <si>
    <t>054И205</t>
  </si>
  <si>
    <t>Код главного распорядителя 
средств бюджета</t>
  </si>
  <si>
    <t>Администрация муниципального образования город Александров Владимирской области</t>
  </si>
  <si>
    <t>Муниципальное казенное учреждение МО город Александров "Комитет по физической культуре и спорту города Александров Владимирской области"</t>
  </si>
  <si>
    <t>Расходы по исполнению судебных актов в рамках непрограммных расходов (Исполнение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власти(государственных органов), органов местного самоуправления либо должностных лиц этих органов, а также в результате деятельности казенных учреждений (Иные бюджетные ассигнования)</t>
  </si>
  <si>
    <t>9991053</t>
  </si>
  <si>
    <t>Софинансирование мероприятий на укрепление материально-технической базы муниципальных учреждений культуры в рамках непрограммных расходов органов исполнительной власти (Межбюджетные трансферты)</t>
  </si>
  <si>
    <t>9992005</t>
  </si>
  <si>
    <t>Расходы на исполнение полномочий муниципальным районом  по обеспечению деятельности  (оказание услуг) муниципальных учреждений (Предоставление субсидий бюджетным, автономным и иным некоммерческим организациям)</t>
  </si>
  <si>
    <t>0501202</t>
  </si>
  <si>
    <t>Расходы на формирование, оформление, регистрацию и содержание муниципального имущества муниципального образования город Александров в рамках непрограммных расходов органов исполнительной власти (Закупка товаров, работ и услуг для государственных (муниципальных) нужд)</t>
  </si>
  <si>
    <t>Расходы на формирование, оформление, регистрацию и содержание муниципального имущества муниципального образования город Александров в рамках непрограммных расходов органов исполнительной власти (Иные бюджетные ассигнования)</t>
  </si>
  <si>
    <t>в т.ч. реконструкция очистных сооружений хозяйственно-бытовых сточных вод МКР"Правда"</t>
  </si>
  <si>
    <t>Совет народных депутатов муниципального образования город Александров Владимирской области</t>
  </si>
  <si>
    <t>100</t>
  </si>
  <si>
    <t>800</t>
  </si>
  <si>
    <t>в том числе: уличное освещение</t>
  </si>
  <si>
    <t>Расходы на обеспечение жильем многодетных семей в рамках непрограммных расходов органов исполнительной власти   (Социальное обеспечение и иные выплаты населению)</t>
  </si>
  <si>
    <t>Обслуживание долговых обязательств, связанных с использованием бюджетных кредитов, предоставленных муниципальному образованию город Александров из бюджета Владимирской области на частичное покрытие дефицита бюджета муниципального образования в целях погашения долгового обязательства в виде обязательства по кредиту, полученному от кредитной организации</t>
  </si>
  <si>
    <t>Приложение № 3
к решению Совета народных депутатов 
муниципального образования 
город Александров
от 17.05.2016 г. № 21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</si>
</sst>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"/>
    <numFmt numFmtId="190" formatCode="0.000"/>
    <numFmt numFmtId="191" formatCode="#,##0.0"/>
    <numFmt numFmtId="192" formatCode="0000000"/>
    <numFmt numFmtId="193" formatCode="0.00000000"/>
    <numFmt numFmtId="194" formatCode="#,##0.00000"/>
    <numFmt numFmtId="195" formatCode="0.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0"/>
  </numFmts>
  <fonts count="59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sz val="10"/>
      <color indexed="9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0" borderId="0">
      <alignment horizontal="left"/>
      <protection/>
    </xf>
    <xf numFmtId="0" fontId="42" fillId="0" borderId="0">
      <alignment horizontal="left"/>
      <protection/>
    </xf>
    <xf numFmtId="0" fontId="15" fillId="0" borderId="1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 horizontal="left"/>
      <protection/>
    </xf>
    <xf numFmtId="0" fontId="16" fillId="0" borderId="2">
      <alignment horizontal="center"/>
      <protection/>
    </xf>
    <xf numFmtId="0" fontId="14" fillId="0" borderId="3">
      <alignment horizontal="left" wrapText="1" indent="2"/>
      <protection/>
    </xf>
    <xf numFmtId="0" fontId="1" fillId="0" borderId="0">
      <alignment horizontal="left"/>
      <protection/>
    </xf>
    <xf numFmtId="0" fontId="15" fillId="0" borderId="4">
      <alignment/>
      <protection/>
    </xf>
    <xf numFmtId="0" fontId="15" fillId="0" borderId="1">
      <alignment horizontal="left"/>
      <protection/>
    </xf>
    <xf numFmtId="0" fontId="15" fillId="0" borderId="5">
      <alignment/>
      <protection/>
    </xf>
    <xf numFmtId="49" fontId="14" fillId="0" borderId="6">
      <alignment horizontal="center" shrinkToFit="1"/>
      <protection/>
    </xf>
    <xf numFmtId="0" fontId="7" fillId="0" borderId="7">
      <alignment/>
      <protection/>
    </xf>
    <xf numFmtId="49" fontId="14" fillId="0" borderId="8">
      <alignment horizontal="center"/>
      <protection/>
    </xf>
    <xf numFmtId="0" fontId="14" fillId="0" borderId="4">
      <alignment horizontal="center" vertical="top"/>
      <protection/>
    </xf>
    <xf numFmtId="49" fontId="14" fillId="0" borderId="5">
      <alignment horizontal="center"/>
      <protection/>
    </xf>
    <xf numFmtId="4" fontId="14" fillId="0" borderId="8">
      <alignment horizontal="right" shrinkToFit="1"/>
      <protection/>
    </xf>
    <xf numFmtId="49" fontId="14" fillId="0" borderId="0">
      <alignment horizontal="left"/>
      <protection/>
    </xf>
    <xf numFmtId="0" fontId="1" fillId="0" borderId="5">
      <alignment/>
      <protection/>
    </xf>
    <xf numFmtId="0" fontId="1" fillId="0" borderId="4">
      <alignment horizontal="left"/>
      <protection/>
    </xf>
    <xf numFmtId="0" fontId="14" fillId="0" borderId="5">
      <alignment horizontal="center"/>
      <protection/>
    </xf>
    <xf numFmtId="49" fontId="14" fillId="0" borderId="0">
      <alignment horizontal="center"/>
      <protection/>
    </xf>
    <xf numFmtId="0" fontId="14" fillId="0" borderId="4">
      <alignment horizontal="center"/>
      <protection/>
    </xf>
    <xf numFmtId="49" fontId="14" fillId="0" borderId="4">
      <alignment horizontal="center"/>
      <protection/>
    </xf>
    <xf numFmtId="4" fontId="14" fillId="0" borderId="9">
      <alignment horizontal="right" shrinkToFit="1"/>
      <protection/>
    </xf>
    <xf numFmtId="0" fontId="1" fillId="19" borderId="0">
      <alignment/>
      <protection/>
    </xf>
    <xf numFmtId="0" fontId="1" fillId="0" borderId="0">
      <alignment/>
      <protection/>
    </xf>
    <xf numFmtId="0" fontId="8" fillId="0" borderId="0">
      <alignment horizontal="center"/>
      <protection/>
    </xf>
    <xf numFmtId="0" fontId="3" fillId="0" borderId="0">
      <alignment/>
      <protection/>
    </xf>
    <xf numFmtId="0" fontId="14" fillId="0" borderId="0">
      <alignment horizontal="left"/>
      <protection/>
    </xf>
    <xf numFmtId="0" fontId="2" fillId="0" borderId="0">
      <alignment horizontal="left"/>
      <protection/>
    </xf>
    <xf numFmtId="0" fontId="7" fillId="0" borderId="4">
      <alignment/>
      <protection/>
    </xf>
    <xf numFmtId="0" fontId="2" fillId="0" borderId="1">
      <alignment horizontal="center" vertical="center"/>
      <protection/>
    </xf>
    <xf numFmtId="0" fontId="14" fillId="0" borderId="1">
      <alignment horizontal="center" vertical="center"/>
      <protection/>
    </xf>
    <xf numFmtId="0" fontId="14" fillId="0" borderId="2">
      <alignment horizontal="left" wrapText="1"/>
      <protection/>
    </xf>
    <xf numFmtId="0" fontId="14" fillId="0" borderId="10">
      <alignment horizontal="left" wrapText="1" indent="2"/>
      <protection/>
    </xf>
    <xf numFmtId="0" fontId="14" fillId="0" borderId="11">
      <alignment horizontal="left" wrapText="1" indent="2"/>
      <protection/>
    </xf>
    <xf numFmtId="0" fontId="1" fillId="19" borderId="5">
      <alignment/>
      <protection/>
    </xf>
    <xf numFmtId="0" fontId="8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2" fillId="0" borderId="1">
      <alignment horizontal="center" vertical="center" wrapText="1"/>
      <protection/>
    </xf>
    <xf numFmtId="0" fontId="14" fillId="0" borderId="8">
      <alignment horizontal="center" vertical="center"/>
      <protection/>
    </xf>
    <xf numFmtId="49" fontId="14" fillId="0" borderId="12">
      <alignment horizontal="center" shrinkToFit="1"/>
      <protection/>
    </xf>
    <xf numFmtId="49" fontId="14" fillId="0" borderId="13">
      <alignment horizontal="center" shrinkToFit="1"/>
      <protection/>
    </xf>
    <xf numFmtId="49" fontId="14" fillId="0" borderId="14">
      <alignment horizontal="center" shrinkToFit="1"/>
      <protection/>
    </xf>
    <xf numFmtId="0" fontId="14" fillId="0" borderId="4">
      <alignment horizontal="left" wrapText="1"/>
      <protection/>
    </xf>
    <xf numFmtId="0" fontId="14" fillId="0" borderId="15">
      <alignment horizontal="left" wrapText="1"/>
      <protection/>
    </xf>
    <xf numFmtId="0" fontId="14" fillId="0" borderId="5">
      <alignment horizontal="left"/>
      <protection/>
    </xf>
    <xf numFmtId="49" fontId="14" fillId="0" borderId="16">
      <alignment horizontal="center"/>
      <protection/>
    </xf>
    <xf numFmtId="49" fontId="14" fillId="0" borderId="17">
      <alignment horizontal="left" shrinkToFit="1"/>
      <protection/>
    </xf>
    <xf numFmtId="49" fontId="14" fillId="0" borderId="18">
      <alignment horizontal="center" shrinkToFit="1"/>
      <protection/>
    </xf>
    <xf numFmtId="0" fontId="1" fillId="0" borderId="0">
      <alignment horizontal="center"/>
      <protection/>
    </xf>
    <xf numFmtId="49" fontId="14" fillId="0" borderId="0">
      <alignment/>
      <protection/>
    </xf>
    <xf numFmtId="49" fontId="14" fillId="0" borderId="5">
      <alignment/>
      <protection/>
    </xf>
    <xf numFmtId="0" fontId="2" fillId="0" borderId="17">
      <alignment horizontal="center" vertical="center" wrapText="1"/>
      <protection/>
    </xf>
    <xf numFmtId="0" fontId="2" fillId="0" borderId="18">
      <alignment horizontal="center" vertical="center" wrapText="1"/>
      <protection/>
    </xf>
    <xf numFmtId="49" fontId="14" fillId="0" borderId="8">
      <alignment horizontal="center" vertical="center"/>
      <protection/>
    </xf>
    <xf numFmtId="4" fontId="14" fillId="0" borderId="16">
      <alignment horizontal="right" shrinkToFit="1"/>
      <protection/>
    </xf>
    <xf numFmtId="4" fontId="14" fillId="0" borderId="17">
      <alignment horizontal="right" shrinkToFit="1"/>
      <protection/>
    </xf>
    <xf numFmtId="4" fontId="14" fillId="0" borderId="18">
      <alignment horizontal="right" shrinkToFit="1"/>
      <protection/>
    </xf>
    <xf numFmtId="0" fontId="1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14" fillId="0" borderId="0">
      <alignment horizontal="center"/>
      <protection/>
    </xf>
    <xf numFmtId="0" fontId="4" fillId="0" borderId="5">
      <alignment/>
      <protection/>
    </xf>
    <xf numFmtId="0" fontId="14" fillId="0" borderId="19">
      <alignment/>
      <protection/>
    </xf>
    <xf numFmtId="49" fontId="14" fillId="0" borderId="3">
      <alignment horizontal="right"/>
      <protection/>
    </xf>
    <xf numFmtId="0" fontId="14" fillId="0" borderId="3">
      <alignment horizontal="right"/>
      <protection/>
    </xf>
    <xf numFmtId="0" fontId="14" fillId="0" borderId="0">
      <alignment horizontal="right"/>
      <protection/>
    </xf>
    <xf numFmtId="0" fontId="2" fillId="0" borderId="1">
      <alignment horizontal="center" vertical="center" wrapText="1"/>
      <protection/>
    </xf>
    <xf numFmtId="0" fontId="17" fillId="0" borderId="0">
      <alignment horizontal="right"/>
      <protection/>
    </xf>
    <xf numFmtId="0" fontId="4" fillId="0" borderId="4">
      <alignment/>
      <protection/>
    </xf>
    <xf numFmtId="0" fontId="14" fillId="0" borderId="8">
      <alignment horizontal="center"/>
      <protection/>
    </xf>
    <xf numFmtId="49" fontId="14" fillId="0" borderId="20">
      <alignment horizontal="center" vertical="center"/>
      <protection/>
    </xf>
    <xf numFmtId="14" fontId="14" fillId="0" borderId="21">
      <alignment horizontal="center" vertical="center"/>
      <protection/>
    </xf>
    <xf numFmtId="49" fontId="14" fillId="0" borderId="21">
      <alignment horizontal="center"/>
      <protection/>
    </xf>
    <xf numFmtId="49" fontId="14" fillId="0" borderId="21">
      <alignment horizontal="center" vertical="center"/>
      <protection/>
    </xf>
    <xf numFmtId="49" fontId="14" fillId="0" borderId="21">
      <alignment/>
      <protection/>
    </xf>
    <xf numFmtId="49" fontId="14" fillId="0" borderId="22">
      <alignment horizontal="center" vertical="center"/>
      <protection/>
    </xf>
    <xf numFmtId="49" fontId="14" fillId="0" borderId="7">
      <alignment horizontal="center" vertical="center"/>
      <protection/>
    </xf>
    <xf numFmtId="4" fontId="14" fillId="0" borderId="23">
      <alignment horizontal="right" shrinkToFit="1"/>
      <protection/>
    </xf>
    <xf numFmtId="4" fontId="14" fillId="0" borderId="10">
      <alignment horizontal="right" shrinkToFit="1"/>
      <protection/>
    </xf>
    <xf numFmtId="4" fontId="14" fillId="0" borderId="11">
      <alignment horizontal="right" shrinkToFit="1"/>
      <protection/>
    </xf>
    <xf numFmtId="0" fontId="1" fillId="19" borderId="4">
      <alignment/>
      <protection/>
    </xf>
    <xf numFmtId="0" fontId="14" fillId="0" borderId="24">
      <alignment horizontal="left" wrapText="1" indent="2"/>
      <protection/>
    </xf>
    <xf numFmtId="49" fontId="14" fillId="0" borderId="25">
      <alignment horizontal="center" shrinkToFit="1"/>
      <protection/>
    </xf>
    <xf numFmtId="0" fontId="1" fillId="19" borderId="26">
      <alignment/>
      <protection/>
    </xf>
    <xf numFmtId="0" fontId="1" fillId="0" borderId="7">
      <alignment/>
      <protection/>
    </xf>
    <xf numFmtId="49" fontId="14" fillId="0" borderId="1">
      <alignment horizontal="center"/>
      <protection/>
    </xf>
    <xf numFmtId="4" fontId="14" fillId="0" borderId="1">
      <alignment horizontal="right" shrinkToFit="1"/>
      <protection/>
    </xf>
    <xf numFmtId="4" fontId="14" fillId="0" borderId="2">
      <alignment horizontal="right" shrinkToFit="1"/>
      <protection/>
    </xf>
    <xf numFmtId="0" fontId="1" fillId="0" borderId="4">
      <alignment/>
      <protection/>
    </xf>
    <xf numFmtId="0" fontId="14" fillId="0" borderId="27">
      <alignment horizontal="center" vertical="center"/>
      <protection/>
    </xf>
    <xf numFmtId="0" fontId="1" fillId="0" borderId="28">
      <alignment vertical="top" wrapText="1"/>
      <protection/>
    </xf>
    <xf numFmtId="0" fontId="1" fillId="0" borderId="28">
      <alignment horizontal="left" wrapText="1" indent="1"/>
      <protection/>
    </xf>
    <xf numFmtId="0" fontId="1" fillId="0" borderId="28">
      <alignment horizontal="left" vertical="top" wrapText="1" indent="1"/>
      <protection/>
    </xf>
    <xf numFmtId="0" fontId="1" fillId="0" borderId="2">
      <alignment horizontal="left" vertical="top" wrapText="1" indent="1"/>
      <protection/>
    </xf>
    <xf numFmtId="49" fontId="14" fillId="0" borderId="12">
      <alignment horizontal="center"/>
      <protection/>
    </xf>
    <xf numFmtId="49" fontId="14" fillId="0" borderId="25">
      <alignment horizontal="center"/>
      <protection/>
    </xf>
    <xf numFmtId="49" fontId="16" fillId="0" borderId="1">
      <alignment horizontal="center"/>
      <protection/>
    </xf>
    <xf numFmtId="0" fontId="43" fillId="0" borderId="8">
      <alignment horizontal="center" vertical="center"/>
      <protection/>
    </xf>
    <xf numFmtId="0" fontId="16" fillId="0" borderId="1">
      <alignment horizontal="center"/>
      <protection/>
    </xf>
    <xf numFmtId="0" fontId="14" fillId="0" borderId="29">
      <alignment horizontal="center" vertical="center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4" fillId="26" borderId="30" applyNumberFormat="0" applyAlignment="0" applyProtection="0"/>
    <xf numFmtId="0" fontId="45" fillId="27" borderId="31" applyNumberFormat="0" applyAlignment="0" applyProtection="0"/>
    <xf numFmtId="0" fontId="46" fillId="27" borderId="30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2" applyNumberFormat="0" applyFill="0" applyAlignment="0" applyProtection="0"/>
    <xf numFmtId="0" fontId="48" fillId="0" borderId="33" applyNumberFormat="0" applyFill="0" applyAlignment="0" applyProtection="0"/>
    <xf numFmtId="0" fontId="49" fillId="0" borderId="3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35" applyNumberFormat="0" applyFill="0" applyAlignment="0" applyProtection="0"/>
    <xf numFmtId="0" fontId="51" fillId="28" borderId="36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0" fillId="0" borderId="0">
      <alignment/>
      <protection/>
    </xf>
    <xf numFmtId="0" fontId="6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37" applyNumberFormat="0" applyFont="0" applyAlignment="0" applyProtection="0"/>
    <xf numFmtId="9" fontId="0" fillId="0" borderId="0" applyFont="0" applyFill="0" applyBorder="0" applyAlignment="0" applyProtection="0"/>
    <xf numFmtId="0" fontId="56" fillId="0" borderId="38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49" fontId="7" fillId="0" borderId="39" xfId="0" applyNumberFormat="1" applyFont="1" applyFill="1" applyBorder="1" applyAlignment="1">
      <alignment horizontal="center" vertical="top" wrapText="1"/>
    </xf>
    <xf numFmtId="0" fontId="3" fillId="0" borderId="39" xfId="0" applyFont="1" applyFill="1" applyBorder="1" applyAlignment="1">
      <alignment horizontal="center" vertical="center" wrapText="1"/>
    </xf>
    <xf numFmtId="49" fontId="3" fillId="0" borderId="39" xfId="0" applyNumberFormat="1" applyFont="1" applyFill="1" applyBorder="1" applyAlignment="1">
      <alignment horizontal="center" vertical="top"/>
    </xf>
    <xf numFmtId="49" fontId="1" fillId="0" borderId="39" xfId="0" applyNumberFormat="1" applyFont="1" applyFill="1" applyBorder="1" applyAlignment="1">
      <alignment horizontal="center" vertical="top"/>
    </xf>
    <xf numFmtId="0" fontId="3" fillId="0" borderId="39" xfId="0" applyFont="1" applyBorder="1" applyAlignment="1">
      <alignment horizontal="center" textRotation="90" wrapText="1"/>
    </xf>
    <xf numFmtId="0" fontId="3" fillId="0" borderId="39" xfId="0" applyFont="1" applyFill="1" applyBorder="1" applyAlignment="1">
      <alignment horizontal="center" vertical="top" wrapText="1"/>
    </xf>
    <xf numFmtId="49" fontId="1" fillId="0" borderId="39" xfId="0" applyNumberFormat="1" applyFont="1" applyFill="1" applyBorder="1" applyAlignment="1">
      <alignment horizontal="center" vertical="top" wrapText="1"/>
    </xf>
    <xf numFmtId="0" fontId="1" fillId="0" borderId="39" xfId="0" applyFont="1" applyFill="1" applyBorder="1" applyAlignment="1">
      <alignment horizontal="center" vertical="top"/>
    </xf>
    <xf numFmtId="191" fontId="1" fillId="0" borderId="39" xfId="0" applyNumberFormat="1" applyFont="1" applyFill="1" applyBorder="1" applyAlignment="1" quotePrefix="1">
      <alignment horizontal="center" vertical="top" wrapText="1"/>
    </xf>
    <xf numFmtId="49" fontId="10" fillId="0" borderId="39" xfId="0" applyNumberFormat="1" applyFont="1" applyFill="1" applyBorder="1" applyAlignment="1">
      <alignment horizontal="center" vertical="top"/>
    </xf>
    <xf numFmtId="0" fontId="3" fillId="0" borderId="39" xfId="0" applyNumberFormat="1" applyFont="1" applyFill="1" applyBorder="1" applyAlignment="1">
      <alignment horizontal="center" vertical="center" wrapText="1"/>
    </xf>
    <xf numFmtId="0" fontId="8" fillId="0" borderId="39" xfId="0" applyNumberFormat="1" applyFont="1" applyFill="1" applyBorder="1" applyAlignment="1">
      <alignment horizontal="right" vertical="top" wrapText="1"/>
    </xf>
    <xf numFmtId="0" fontId="1" fillId="0" borderId="39" xfId="0" applyNumberFormat="1" applyFont="1" applyFill="1" applyBorder="1" applyAlignment="1">
      <alignment horizontal="right" vertical="top"/>
    </xf>
    <xf numFmtId="0" fontId="1" fillId="0" borderId="39" xfId="0" applyNumberFormat="1" applyFont="1" applyFill="1" applyBorder="1" applyAlignment="1">
      <alignment horizontal="right" vertical="top" wrapText="1"/>
    </xf>
    <xf numFmtId="0" fontId="10" fillId="0" borderId="39" xfId="0" applyNumberFormat="1" applyFont="1" applyFill="1" applyBorder="1" applyAlignment="1">
      <alignment horizontal="right" vertical="top"/>
    </xf>
    <xf numFmtId="0" fontId="8" fillId="0" borderId="39" xfId="0" applyNumberFormat="1" applyFont="1" applyFill="1" applyBorder="1" applyAlignment="1">
      <alignment horizontal="right" vertical="top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1" fillId="0" borderId="0" xfId="0" applyNumberFormat="1" applyFont="1" applyFill="1" applyBorder="1" applyAlignment="1">
      <alignment vertical="top"/>
    </xf>
    <xf numFmtId="0" fontId="4" fillId="0" borderId="0" xfId="0" applyFont="1" applyBorder="1" applyAlignment="1">
      <alignment/>
    </xf>
    <xf numFmtId="0" fontId="2" fillId="0" borderId="0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top"/>
    </xf>
    <xf numFmtId="0" fontId="1" fillId="0" borderId="39" xfId="0" applyFont="1" applyFill="1" applyBorder="1" applyAlignment="1">
      <alignment horizontal="center" vertical="top" wrapText="1"/>
    </xf>
    <xf numFmtId="3" fontId="1" fillId="0" borderId="39" xfId="0" applyNumberFormat="1" applyFont="1" applyFill="1" applyBorder="1" applyAlignment="1" quotePrefix="1">
      <alignment horizontal="center" vertical="top" wrapText="1"/>
    </xf>
    <xf numFmtId="192" fontId="1" fillId="0" borderId="39" xfId="0" applyNumberFormat="1" applyFont="1" applyFill="1" applyBorder="1" applyAlignment="1">
      <alignment horizontal="center" vertical="top" wrapText="1"/>
    </xf>
    <xf numFmtId="49" fontId="10" fillId="0" borderId="39" xfId="0" applyNumberFormat="1" applyFont="1" applyFill="1" applyBorder="1" applyAlignment="1">
      <alignment horizontal="center" vertical="top" wrapText="1"/>
    </xf>
    <xf numFmtId="189" fontId="1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" fillId="0" borderId="39" xfId="0" applyFont="1" applyBorder="1" applyAlignment="1">
      <alignment horizontal="center"/>
    </xf>
    <xf numFmtId="0" fontId="1" fillId="0" borderId="39" xfId="0" applyNumberFormat="1" applyFont="1" applyFill="1" applyBorder="1" applyAlignment="1">
      <alignment horizontal="center" vertical="top" wrapText="1"/>
    </xf>
    <xf numFmtId="0" fontId="1" fillId="0" borderId="39" xfId="0" applyNumberFormat="1" applyFont="1" applyFill="1" applyBorder="1" applyAlignment="1">
      <alignment vertical="center" wrapText="1"/>
    </xf>
    <xf numFmtId="0" fontId="1" fillId="0" borderId="39" xfId="0" applyFont="1" applyFill="1" applyBorder="1" applyAlignment="1">
      <alignment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1" fillId="0" borderId="39" xfId="0" applyFont="1" applyFill="1" applyBorder="1" applyAlignment="1">
      <alignment horizontal="left" vertical="center" wrapText="1"/>
    </xf>
    <xf numFmtId="0" fontId="1" fillId="0" borderId="39" xfId="0" applyFont="1" applyFill="1" applyBorder="1" applyAlignment="1" quotePrefix="1">
      <alignment vertical="center" wrapText="1"/>
    </xf>
    <xf numFmtId="191" fontId="1" fillId="0" borderId="39" xfId="0" applyNumberFormat="1" applyFont="1" applyFill="1" applyBorder="1" applyAlignment="1">
      <alignment horizontal="left" vertical="center" wrapText="1"/>
    </xf>
    <xf numFmtId="0" fontId="1" fillId="0" borderId="39" xfId="0" applyNumberFormat="1" applyFont="1" applyFill="1" applyBorder="1" applyAlignment="1" quotePrefix="1">
      <alignment horizontal="left" vertical="center" wrapText="1"/>
    </xf>
    <xf numFmtId="0" fontId="1" fillId="0" borderId="39" xfId="0" applyNumberFormat="1" applyFont="1" applyFill="1" applyBorder="1" applyAlignment="1">
      <alignment horizontal="left" vertical="center" wrapText="1"/>
    </xf>
    <xf numFmtId="0" fontId="1" fillId="0" borderId="39" xfId="0" applyFont="1" applyFill="1" applyBorder="1" applyAlignment="1" quotePrefix="1">
      <alignment horizontal="left" vertical="center" wrapText="1"/>
    </xf>
    <xf numFmtId="191" fontId="1" fillId="0" borderId="39" xfId="0" applyNumberFormat="1" applyFont="1" applyFill="1" applyBorder="1" applyAlignment="1" quotePrefix="1">
      <alignment horizontal="left" vertical="center" wrapText="1"/>
    </xf>
    <xf numFmtId="0" fontId="10" fillId="0" borderId="39" xfId="0" applyFont="1" applyFill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10" fillId="0" borderId="39" xfId="0" applyFont="1" applyFill="1" applyBorder="1" applyAlignment="1">
      <alignment horizontal="left" vertical="center" wrapText="1"/>
    </xf>
    <xf numFmtId="191" fontId="10" fillId="0" borderId="39" xfId="0" applyNumberFormat="1" applyFont="1" applyFill="1" applyBorder="1" applyAlignment="1">
      <alignment horizontal="left" vertical="center" wrapText="1"/>
    </xf>
    <xf numFmtId="191" fontId="1" fillId="0" borderId="39" xfId="0" applyNumberFormat="1" applyFont="1" applyFill="1" applyBorder="1" applyAlignment="1">
      <alignment vertical="center" wrapText="1"/>
    </xf>
    <xf numFmtId="191" fontId="1" fillId="0" borderId="39" xfId="0" applyNumberFormat="1" applyFont="1" applyFill="1" applyBorder="1" applyAlignment="1" quotePrefix="1">
      <alignment vertical="center" wrapText="1"/>
    </xf>
    <xf numFmtId="0" fontId="1" fillId="0" borderId="0" xfId="0" applyFont="1" applyAlignment="1">
      <alignment vertical="center" wrapText="1"/>
    </xf>
    <xf numFmtId="0" fontId="9" fillId="0" borderId="39" xfId="0" applyNumberFormat="1" applyFont="1" applyFill="1" applyBorder="1" applyAlignment="1">
      <alignment vertical="center" wrapText="1"/>
    </xf>
    <xf numFmtId="0" fontId="10" fillId="0" borderId="39" xfId="0" applyNumberFormat="1" applyFont="1" applyFill="1" applyBorder="1" applyAlignment="1">
      <alignment vertical="center" wrapText="1"/>
    </xf>
    <xf numFmtId="0" fontId="1" fillId="33" borderId="39" xfId="0" applyNumberFormat="1" applyFont="1" applyFill="1" applyBorder="1" applyAlignment="1">
      <alignment horizontal="right" vertical="top"/>
    </xf>
    <xf numFmtId="0" fontId="9" fillId="0" borderId="39" xfId="0" applyFont="1" applyFill="1" applyBorder="1" applyAlignment="1">
      <alignment vertical="top" wrapText="1"/>
    </xf>
    <xf numFmtId="0" fontId="1" fillId="0" borderId="39" xfId="0" applyFont="1" applyFill="1" applyBorder="1" applyAlignment="1">
      <alignment vertical="top" wrapText="1"/>
    </xf>
    <xf numFmtId="0" fontId="1" fillId="0" borderId="39" xfId="0" applyNumberFormat="1" applyFont="1" applyFill="1" applyBorder="1" applyAlignment="1">
      <alignment vertical="top" wrapText="1"/>
    </xf>
    <xf numFmtId="0" fontId="1" fillId="0" borderId="39" xfId="0" applyFont="1" applyFill="1" applyBorder="1" applyAlignment="1">
      <alignment vertical="top"/>
    </xf>
    <xf numFmtId="0" fontId="3" fillId="0" borderId="39" xfId="0" applyNumberFormat="1" applyFont="1" applyFill="1" applyBorder="1" applyAlignment="1">
      <alignment vertical="top"/>
    </xf>
    <xf numFmtId="0" fontId="1" fillId="0" borderId="39" xfId="0" applyNumberFormat="1" applyFont="1" applyFill="1" applyBorder="1" applyAlignment="1">
      <alignment/>
    </xf>
    <xf numFmtId="0" fontId="1" fillId="0" borderId="39" xfId="0" applyNumberFormat="1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191" fontId="1" fillId="0" borderId="0" xfId="0" applyNumberFormat="1" applyFont="1" applyFill="1" applyBorder="1" applyAlignment="1">
      <alignment vertical="top"/>
    </xf>
    <xf numFmtId="191" fontId="2" fillId="0" borderId="0" xfId="0" applyNumberFormat="1" applyFont="1" applyFill="1" applyBorder="1" applyAlignment="1">
      <alignment horizontal="center" vertical="top"/>
    </xf>
    <xf numFmtId="191" fontId="3" fillId="0" borderId="39" xfId="0" applyNumberFormat="1" applyFont="1" applyFill="1" applyBorder="1" applyAlignment="1">
      <alignment horizontal="center" vertical="center" wrapText="1"/>
    </xf>
    <xf numFmtId="191" fontId="1" fillId="0" borderId="39" xfId="0" applyNumberFormat="1" applyFont="1" applyFill="1" applyBorder="1" applyAlignment="1">
      <alignment horizontal="center" vertical="top" wrapText="1"/>
    </xf>
    <xf numFmtId="191" fontId="8" fillId="0" borderId="39" xfId="0" applyNumberFormat="1" applyFont="1" applyFill="1" applyBorder="1" applyAlignment="1">
      <alignment horizontal="right" vertical="top" wrapText="1"/>
    </xf>
    <xf numFmtId="191" fontId="7" fillId="0" borderId="39" xfId="0" applyNumberFormat="1" applyFont="1" applyFill="1" applyBorder="1" applyAlignment="1">
      <alignment horizontal="right" vertical="top" wrapText="1"/>
    </xf>
    <xf numFmtId="191" fontId="8" fillId="0" borderId="39" xfId="0" applyNumberFormat="1" applyFont="1" applyFill="1" applyBorder="1" applyAlignment="1">
      <alignment horizontal="right" vertical="top"/>
    </xf>
    <xf numFmtId="191" fontId="1" fillId="0" borderId="39" xfId="0" applyNumberFormat="1" applyFont="1" applyFill="1" applyBorder="1" applyAlignment="1">
      <alignment horizontal="right" vertical="top"/>
    </xf>
    <xf numFmtId="191" fontId="10" fillId="0" borderId="39" xfId="0" applyNumberFormat="1" applyFont="1" applyFill="1" applyBorder="1" applyAlignment="1">
      <alignment horizontal="right" vertical="top"/>
    </xf>
    <xf numFmtId="191" fontId="1" fillId="0" borderId="39" xfId="0" applyNumberFormat="1" applyFont="1" applyFill="1" applyBorder="1" applyAlignment="1">
      <alignment horizontal="right" vertical="top" wrapText="1"/>
    </xf>
    <xf numFmtId="191" fontId="13" fillId="0" borderId="39" xfId="0" applyNumberFormat="1" applyFont="1" applyFill="1" applyBorder="1" applyAlignment="1">
      <alignment horizontal="right" vertical="top"/>
    </xf>
    <xf numFmtId="191" fontId="1" fillId="0" borderId="39" xfId="0" applyNumberFormat="1" applyFont="1" applyFill="1" applyBorder="1" applyAlignment="1">
      <alignment vertical="top"/>
    </xf>
    <xf numFmtId="191" fontId="1" fillId="0" borderId="39" xfId="0" applyNumberFormat="1" applyFont="1" applyFill="1" applyBorder="1" applyAlignment="1">
      <alignment/>
    </xf>
    <xf numFmtId="191" fontId="1" fillId="0" borderId="39" xfId="0" applyNumberFormat="1" applyFont="1" applyFill="1" applyBorder="1" applyAlignment="1">
      <alignment/>
    </xf>
    <xf numFmtId="191" fontId="3" fillId="0" borderId="39" xfId="0" applyNumberFormat="1" applyFont="1" applyFill="1" applyBorder="1" applyAlignment="1">
      <alignment vertical="top"/>
    </xf>
    <xf numFmtId="191" fontId="20" fillId="0" borderId="39" xfId="0" applyNumberFormat="1" applyFont="1" applyFill="1" applyBorder="1" applyAlignment="1">
      <alignment horizontal="right" vertical="top" wrapText="1"/>
    </xf>
    <xf numFmtId="0" fontId="10" fillId="0" borderId="39" xfId="0" applyFont="1" applyFill="1" applyBorder="1" applyAlignment="1">
      <alignment horizontal="center" vertical="top"/>
    </xf>
    <xf numFmtId="194" fontId="1" fillId="0" borderId="39" xfId="0" applyNumberFormat="1" applyFont="1" applyFill="1" applyBorder="1" applyAlignment="1">
      <alignment horizontal="right" vertical="top"/>
    </xf>
    <xf numFmtId="4" fontId="10" fillId="0" borderId="39" xfId="0" applyNumberFormat="1" applyFont="1" applyFill="1" applyBorder="1" applyAlignment="1">
      <alignment horizontal="right" vertical="top"/>
    </xf>
    <xf numFmtId="194" fontId="1" fillId="0" borderId="39" xfId="0" applyNumberFormat="1" applyFont="1" applyFill="1" applyBorder="1" applyAlignment="1">
      <alignment horizontal="right" vertical="top" wrapText="1"/>
    </xf>
    <xf numFmtId="194" fontId="10" fillId="0" borderId="39" xfId="0" applyNumberFormat="1" applyFont="1" applyFill="1" applyBorder="1" applyAlignment="1">
      <alignment horizontal="right" vertical="top" wrapText="1"/>
    </xf>
    <xf numFmtId="200" fontId="1" fillId="0" borderId="39" xfId="0" applyNumberFormat="1" applyFont="1" applyFill="1" applyBorder="1" applyAlignment="1">
      <alignment horizontal="right" vertical="top"/>
    </xf>
    <xf numFmtId="194" fontId="10" fillId="0" borderId="39" xfId="0" applyNumberFormat="1" applyFont="1" applyFill="1" applyBorder="1" applyAlignment="1">
      <alignment horizontal="right" vertical="top"/>
    </xf>
    <xf numFmtId="188" fontId="1" fillId="0" borderId="39" xfId="0" applyNumberFormat="1" applyFont="1" applyFill="1" applyBorder="1" applyAlignment="1">
      <alignment horizontal="right" vertical="top"/>
    </xf>
    <xf numFmtId="0" fontId="1" fillId="0" borderId="39" xfId="0" applyNumberFormat="1" applyFont="1" applyFill="1" applyBorder="1" applyAlignment="1">
      <alignment horizontal="center" vertical="center" wrapText="1"/>
    </xf>
    <xf numFmtId="188" fontId="10" fillId="0" borderId="39" xfId="0" applyNumberFormat="1" applyFont="1" applyFill="1" applyBorder="1" applyAlignment="1">
      <alignment horizontal="right" vertical="top"/>
    </xf>
    <xf numFmtId="188" fontId="1" fillId="0" borderId="39" xfId="0" applyNumberFormat="1" applyFont="1" applyFill="1" applyBorder="1" applyAlignment="1">
      <alignment horizontal="right" vertical="top" wrapText="1"/>
    </xf>
    <xf numFmtId="188" fontId="10" fillId="0" borderId="39" xfId="0" applyNumberFormat="1" applyFont="1" applyFill="1" applyBorder="1" applyAlignment="1">
      <alignment horizontal="right" vertical="top" wrapText="1"/>
    </xf>
    <xf numFmtId="188" fontId="13" fillId="0" borderId="39" xfId="0" applyNumberFormat="1" applyFont="1" applyFill="1" applyBorder="1" applyAlignment="1">
      <alignment horizontal="right" vertical="top"/>
    </xf>
    <xf numFmtId="0" fontId="1" fillId="0" borderId="39" xfId="0" applyNumberFormat="1" applyFont="1" applyFill="1" applyBorder="1" applyAlignment="1">
      <alignment vertical="top"/>
    </xf>
    <xf numFmtId="194" fontId="8" fillId="0" borderId="39" xfId="0" applyNumberFormat="1" applyFont="1" applyFill="1" applyBorder="1" applyAlignment="1">
      <alignment horizontal="right" vertical="top" wrapText="1"/>
    </xf>
    <xf numFmtId="191" fontId="1" fillId="34" borderId="39" xfId="0" applyNumberFormat="1" applyFont="1" applyFill="1" applyBorder="1" applyAlignment="1">
      <alignment horizontal="right" vertical="top"/>
    </xf>
    <xf numFmtId="0" fontId="14" fillId="34" borderId="0" xfId="0" applyFont="1" applyFill="1" applyBorder="1" applyAlignment="1">
      <alignment wrapText="1"/>
    </xf>
    <xf numFmtId="189" fontId="1" fillId="34" borderId="0" xfId="0" applyNumberFormat="1" applyFont="1" applyFill="1" applyBorder="1" applyAlignment="1">
      <alignment horizontal="left" wrapText="1"/>
    </xf>
    <xf numFmtId="0" fontId="3" fillId="0" borderId="40" xfId="0" applyFont="1" applyFill="1" applyBorder="1" applyAlignment="1">
      <alignment horizontal="center"/>
    </xf>
    <xf numFmtId="0" fontId="18" fillId="0" borderId="41" xfId="0" applyFont="1" applyBorder="1" applyAlignment="1">
      <alignment/>
    </xf>
    <xf numFmtId="0" fontId="1" fillId="0" borderId="0" xfId="0" applyFont="1" applyBorder="1" applyAlignment="1">
      <alignment horizontal="right" wrapText="1"/>
    </xf>
    <xf numFmtId="0" fontId="0" fillId="0" borderId="0" xfId="0" applyAlignment="1">
      <alignment/>
    </xf>
    <xf numFmtId="0" fontId="9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39" xfId="0" applyFont="1" applyFill="1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3" fillId="0" borderId="42" xfId="0" applyFont="1" applyBorder="1" applyAlignment="1">
      <alignment horizontal="center" vertical="top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3" fillId="0" borderId="39" xfId="0" applyFont="1" applyBorder="1" applyAlignment="1">
      <alignment horizontal="center" vertical="top"/>
    </xf>
    <xf numFmtId="0" fontId="0" fillId="0" borderId="39" xfId="0" applyBorder="1" applyAlignment="1">
      <alignment/>
    </xf>
  </cellXfs>
  <cellStyles count="1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104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21" xfId="59"/>
    <cellStyle name="xl22" xfId="60"/>
    <cellStyle name="xl23" xfId="61"/>
    <cellStyle name="xl24" xfId="62"/>
    <cellStyle name="xl25" xfId="63"/>
    <cellStyle name="xl26" xfId="64"/>
    <cellStyle name="xl27" xfId="65"/>
    <cellStyle name="xl28" xfId="66"/>
    <cellStyle name="xl29" xfId="67"/>
    <cellStyle name="xl30" xfId="68"/>
    <cellStyle name="xl31" xfId="69"/>
    <cellStyle name="xl32" xfId="70"/>
    <cellStyle name="xl33" xfId="71"/>
    <cellStyle name="xl34" xfId="72"/>
    <cellStyle name="xl35" xfId="73"/>
    <cellStyle name="xl36" xfId="74"/>
    <cellStyle name="xl37" xfId="75"/>
    <cellStyle name="xl38" xfId="76"/>
    <cellStyle name="xl39" xfId="77"/>
    <cellStyle name="xl40" xfId="78"/>
    <cellStyle name="xl41" xfId="79"/>
    <cellStyle name="xl42" xfId="80"/>
    <cellStyle name="xl43" xfId="81"/>
    <cellStyle name="xl44" xfId="82"/>
    <cellStyle name="xl45" xfId="83"/>
    <cellStyle name="xl46" xfId="84"/>
    <cellStyle name="xl47" xfId="85"/>
    <cellStyle name="xl48" xfId="86"/>
    <cellStyle name="xl49" xfId="87"/>
    <cellStyle name="xl50" xfId="88"/>
    <cellStyle name="xl51" xfId="89"/>
    <cellStyle name="xl52" xfId="90"/>
    <cellStyle name="xl53" xfId="91"/>
    <cellStyle name="xl54" xfId="92"/>
    <cellStyle name="xl55" xfId="93"/>
    <cellStyle name="xl56" xfId="94"/>
    <cellStyle name="xl57" xfId="95"/>
    <cellStyle name="xl58" xfId="96"/>
    <cellStyle name="xl59" xfId="97"/>
    <cellStyle name="xl60" xfId="98"/>
    <cellStyle name="xl61" xfId="99"/>
    <cellStyle name="xl62" xfId="100"/>
    <cellStyle name="xl63" xfId="101"/>
    <cellStyle name="xl64" xfId="102"/>
    <cellStyle name="xl65" xfId="103"/>
    <cellStyle name="xl66" xfId="104"/>
    <cellStyle name="xl67" xfId="105"/>
    <cellStyle name="xl68" xfId="106"/>
    <cellStyle name="xl69" xfId="107"/>
    <cellStyle name="xl70" xfId="108"/>
    <cellStyle name="xl71" xfId="109"/>
    <cellStyle name="xl72" xfId="110"/>
    <cellStyle name="xl73" xfId="111"/>
    <cellStyle name="xl74" xfId="112"/>
    <cellStyle name="xl75" xfId="113"/>
    <cellStyle name="xl76" xfId="114"/>
    <cellStyle name="xl77" xfId="115"/>
    <cellStyle name="xl78" xfId="116"/>
    <cellStyle name="xl79" xfId="117"/>
    <cellStyle name="xl80" xfId="118"/>
    <cellStyle name="xl81" xfId="119"/>
    <cellStyle name="xl82" xfId="120"/>
    <cellStyle name="xl83" xfId="121"/>
    <cellStyle name="xl84" xfId="122"/>
    <cellStyle name="xl85" xfId="123"/>
    <cellStyle name="xl86" xfId="124"/>
    <cellStyle name="xl87" xfId="125"/>
    <cellStyle name="xl88" xfId="126"/>
    <cellStyle name="xl89" xfId="127"/>
    <cellStyle name="xl90" xfId="128"/>
    <cellStyle name="xl91" xfId="129"/>
    <cellStyle name="xl92" xfId="130"/>
    <cellStyle name="xl93" xfId="131"/>
    <cellStyle name="xl94" xfId="132"/>
    <cellStyle name="xl95" xfId="133"/>
    <cellStyle name="xl96" xfId="134"/>
    <cellStyle name="xl97" xfId="135"/>
    <cellStyle name="xl98" xfId="136"/>
    <cellStyle name="xl99" xfId="137"/>
    <cellStyle name="Акцент1" xfId="138"/>
    <cellStyle name="Акцент2" xfId="139"/>
    <cellStyle name="Акцент3" xfId="140"/>
    <cellStyle name="Акцент4" xfId="141"/>
    <cellStyle name="Акцент5" xfId="142"/>
    <cellStyle name="Акцент6" xfId="143"/>
    <cellStyle name="Ввод " xfId="144"/>
    <cellStyle name="Вывод" xfId="145"/>
    <cellStyle name="Вычисление" xfId="146"/>
    <cellStyle name="Hyperlink" xfId="147"/>
    <cellStyle name="Currency" xfId="148"/>
    <cellStyle name="Currency [0]" xfId="149"/>
    <cellStyle name="Заголовок 1" xfId="150"/>
    <cellStyle name="Заголовок 2" xfId="151"/>
    <cellStyle name="Заголовок 3" xfId="152"/>
    <cellStyle name="Заголовок 4" xfId="153"/>
    <cellStyle name="Итог" xfId="154"/>
    <cellStyle name="Контрольная ячейка" xfId="155"/>
    <cellStyle name="Название" xfId="156"/>
    <cellStyle name="Нейтральный" xfId="157"/>
    <cellStyle name="Обычный 2" xfId="158"/>
    <cellStyle name="Followed Hyperlink" xfId="159"/>
    <cellStyle name="Плохой" xfId="160"/>
    <cellStyle name="Пояснение" xfId="161"/>
    <cellStyle name="Примечание" xfId="162"/>
    <cellStyle name="Percent" xfId="163"/>
    <cellStyle name="Связанная ячейка" xfId="164"/>
    <cellStyle name="Текст предупреждения" xfId="165"/>
    <cellStyle name="Comma" xfId="166"/>
    <cellStyle name="Comma [0]" xfId="167"/>
    <cellStyle name="Хороший" xfId="1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6"/>
  <sheetViews>
    <sheetView tabSelected="1" zoomScale="110" zoomScaleNormal="110" zoomScalePageLayoutView="0" workbookViewId="0" topLeftCell="A1">
      <selection activeCell="D2" sqref="D2"/>
    </sheetView>
  </sheetViews>
  <sheetFormatPr defaultColWidth="9.140625" defaultRowHeight="12.75"/>
  <cols>
    <col min="1" max="1" width="5.140625" style="17" customWidth="1"/>
    <col min="2" max="2" width="44.57421875" style="18" customWidth="1"/>
    <col min="3" max="4" width="7.7109375" style="18" customWidth="1"/>
    <col min="5" max="5" width="9.8515625" style="18" customWidth="1"/>
    <col min="6" max="6" width="8.7109375" style="18" customWidth="1"/>
    <col min="7" max="7" width="13.421875" style="20" customWidth="1"/>
    <col min="8" max="8" width="9.140625" style="19" customWidth="1"/>
    <col min="9" max="9" width="12.8515625" style="19" bestFit="1" customWidth="1"/>
    <col min="10" max="16384" width="9.140625" style="19" customWidth="1"/>
  </cols>
  <sheetData>
    <row r="1" spans="4:7" ht="69" customHeight="1">
      <c r="D1" s="102" t="s">
        <v>305</v>
      </c>
      <c r="E1" s="103"/>
      <c r="F1" s="103"/>
      <c r="G1" s="103"/>
    </row>
    <row r="2" ht="15.75" customHeight="1"/>
    <row r="3" spans="1:7" s="21" customFormat="1" ht="39" customHeight="1">
      <c r="A3" s="104" t="s">
        <v>36</v>
      </c>
      <c r="B3" s="105"/>
      <c r="C3" s="105"/>
      <c r="D3" s="105"/>
      <c r="E3" s="105"/>
      <c r="F3" s="105"/>
      <c r="G3" s="103"/>
    </row>
    <row r="4" ht="12.75">
      <c r="G4" s="22" t="s">
        <v>247</v>
      </c>
    </row>
    <row r="5" spans="1:7" s="23" customFormat="1" ht="144" customHeight="1">
      <c r="A5" s="5" t="s">
        <v>287</v>
      </c>
      <c r="B5" s="2" t="s">
        <v>248</v>
      </c>
      <c r="C5" s="2" t="s">
        <v>249</v>
      </c>
      <c r="D5" s="2" t="s">
        <v>250</v>
      </c>
      <c r="E5" s="2" t="s">
        <v>264</v>
      </c>
      <c r="F5" s="2" t="s">
        <v>263</v>
      </c>
      <c r="G5" s="11" t="s">
        <v>38</v>
      </c>
    </row>
    <row r="6" spans="1:7" ht="12.75">
      <c r="A6" s="35">
        <v>1</v>
      </c>
      <c r="B6" s="29">
        <v>2</v>
      </c>
      <c r="C6" s="29">
        <v>3</v>
      </c>
      <c r="D6" s="29">
        <v>4</v>
      </c>
      <c r="E6" s="29">
        <v>5</v>
      </c>
      <c r="F6" s="29">
        <v>6</v>
      </c>
      <c r="G6" s="36">
        <v>7</v>
      </c>
    </row>
    <row r="7" spans="1:9" s="23" customFormat="1" ht="56.25" customHeight="1">
      <c r="A7" s="108">
        <v>703</v>
      </c>
      <c r="B7" s="39" t="s">
        <v>288</v>
      </c>
      <c r="C7" s="6"/>
      <c r="D7" s="6"/>
      <c r="E7" s="29"/>
      <c r="F7" s="6"/>
      <c r="G7" s="70">
        <f>SUM(G8:G146)-G94-G36-G84</f>
        <v>213036.09999999992</v>
      </c>
      <c r="H7" s="98"/>
      <c r="I7" s="99"/>
    </row>
    <row r="8" spans="1:7" s="24" customFormat="1" ht="114.75">
      <c r="A8" s="109"/>
      <c r="B8" s="40" t="s">
        <v>244</v>
      </c>
      <c r="C8" s="4" t="s">
        <v>251</v>
      </c>
      <c r="D8" s="4" t="s">
        <v>252</v>
      </c>
      <c r="E8" s="4" t="s">
        <v>245</v>
      </c>
      <c r="F8" s="4" t="s">
        <v>300</v>
      </c>
      <c r="G8" s="73">
        <v>1071</v>
      </c>
    </row>
    <row r="9" spans="1:7" s="24" customFormat="1" ht="117" customHeight="1">
      <c r="A9" s="109"/>
      <c r="B9" s="38" t="s">
        <v>14</v>
      </c>
      <c r="C9" s="4" t="s">
        <v>251</v>
      </c>
      <c r="D9" s="4" t="s">
        <v>254</v>
      </c>
      <c r="E9" s="4" t="s">
        <v>265</v>
      </c>
      <c r="F9" s="4" t="s">
        <v>300</v>
      </c>
      <c r="G9" s="73">
        <v>8540.9</v>
      </c>
    </row>
    <row r="10" spans="1:7" s="24" customFormat="1" ht="94.5" customHeight="1">
      <c r="A10" s="109"/>
      <c r="B10" s="38" t="s">
        <v>228</v>
      </c>
      <c r="C10" s="4" t="s">
        <v>251</v>
      </c>
      <c r="D10" s="4" t="s">
        <v>254</v>
      </c>
      <c r="E10" s="4" t="s">
        <v>227</v>
      </c>
      <c r="F10" s="4" t="s">
        <v>92</v>
      </c>
      <c r="G10" s="73">
        <v>1423.2</v>
      </c>
    </row>
    <row r="11" spans="1:7" s="24" customFormat="1" ht="67.5" customHeight="1">
      <c r="A11" s="109"/>
      <c r="B11" s="38" t="s">
        <v>172</v>
      </c>
      <c r="C11" s="4" t="s">
        <v>251</v>
      </c>
      <c r="D11" s="4" t="s">
        <v>254</v>
      </c>
      <c r="E11" s="4" t="s">
        <v>137</v>
      </c>
      <c r="F11" s="4" t="s">
        <v>92</v>
      </c>
      <c r="G11" s="73">
        <v>222.8</v>
      </c>
    </row>
    <row r="12" spans="1:7" s="24" customFormat="1" ht="60" customHeight="1">
      <c r="A12" s="109"/>
      <c r="B12" s="41" t="s">
        <v>15</v>
      </c>
      <c r="C12" s="4" t="s">
        <v>251</v>
      </c>
      <c r="D12" s="4" t="s">
        <v>254</v>
      </c>
      <c r="E12" s="4" t="s">
        <v>266</v>
      </c>
      <c r="F12" s="4" t="s">
        <v>267</v>
      </c>
      <c r="G12" s="73">
        <v>1.2</v>
      </c>
    </row>
    <row r="13" spans="1:7" s="24" customFormat="1" ht="61.5" customHeight="1">
      <c r="A13" s="109"/>
      <c r="B13" s="38" t="s">
        <v>17</v>
      </c>
      <c r="C13" s="4" t="s">
        <v>251</v>
      </c>
      <c r="D13" s="4" t="s">
        <v>254</v>
      </c>
      <c r="E13" s="4" t="s">
        <v>266</v>
      </c>
      <c r="F13" s="4" t="s">
        <v>301</v>
      </c>
      <c r="G13" s="73">
        <v>57.2</v>
      </c>
    </row>
    <row r="14" spans="1:7" s="24" customFormat="1" ht="172.5" customHeight="1">
      <c r="A14" s="109"/>
      <c r="B14" s="38" t="s">
        <v>174</v>
      </c>
      <c r="C14" s="4" t="s">
        <v>251</v>
      </c>
      <c r="D14" s="4" t="s">
        <v>254</v>
      </c>
      <c r="E14" s="4" t="s">
        <v>138</v>
      </c>
      <c r="F14" s="4" t="s">
        <v>92</v>
      </c>
      <c r="G14" s="73">
        <v>413.6</v>
      </c>
    </row>
    <row r="15" spans="1:7" s="24" customFormat="1" ht="56.25" customHeight="1">
      <c r="A15" s="109"/>
      <c r="B15" s="38" t="s">
        <v>173</v>
      </c>
      <c r="C15" s="4" t="s">
        <v>251</v>
      </c>
      <c r="D15" s="4" t="s">
        <v>254</v>
      </c>
      <c r="E15" s="4" t="s">
        <v>139</v>
      </c>
      <c r="F15" s="4" t="s">
        <v>92</v>
      </c>
      <c r="G15" s="73">
        <v>180</v>
      </c>
    </row>
    <row r="16" spans="1:7" s="24" customFormat="1" ht="51">
      <c r="A16" s="109"/>
      <c r="B16" s="38" t="s">
        <v>84</v>
      </c>
      <c r="C16" s="4" t="s">
        <v>251</v>
      </c>
      <c r="D16" s="4" t="s">
        <v>254</v>
      </c>
      <c r="E16" s="4" t="s">
        <v>179</v>
      </c>
      <c r="F16" s="4" t="s">
        <v>92</v>
      </c>
      <c r="G16" s="73">
        <v>285.1</v>
      </c>
    </row>
    <row r="17" spans="1:7" s="24" customFormat="1" ht="99" customHeight="1">
      <c r="A17" s="109"/>
      <c r="B17" s="40" t="s">
        <v>0</v>
      </c>
      <c r="C17" s="4" t="s">
        <v>251</v>
      </c>
      <c r="D17" s="4" t="s">
        <v>256</v>
      </c>
      <c r="E17" s="4" t="s">
        <v>279</v>
      </c>
      <c r="F17" s="4" t="s">
        <v>267</v>
      </c>
      <c r="G17" s="73">
        <v>725.3</v>
      </c>
    </row>
    <row r="18" spans="1:7" s="24" customFormat="1" ht="102.75" customHeight="1">
      <c r="A18" s="109"/>
      <c r="B18" s="43" t="s">
        <v>1</v>
      </c>
      <c r="C18" s="4" t="s">
        <v>251</v>
      </c>
      <c r="D18" s="4" t="s">
        <v>256</v>
      </c>
      <c r="E18" s="4" t="s">
        <v>280</v>
      </c>
      <c r="F18" s="4" t="s">
        <v>267</v>
      </c>
      <c r="G18" s="73">
        <v>37.2</v>
      </c>
    </row>
    <row r="19" spans="1:7" s="24" customFormat="1" ht="197.25" customHeight="1">
      <c r="A19" s="109"/>
      <c r="B19" s="38" t="s">
        <v>110</v>
      </c>
      <c r="C19" s="4" t="s">
        <v>251</v>
      </c>
      <c r="D19" s="4" t="s">
        <v>256</v>
      </c>
      <c r="E19" s="4" t="s">
        <v>281</v>
      </c>
      <c r="F19" s="4" t="s">
        <v>300</v>
      </c>
      <c r="G19" s="73">
        <v>860.7</v>
      </c>
    </row>
    <row r="20" spans="1:7" s="24" customFormat="1" ht="159" customHeight="1">
      <c r="A20" s="109"/>
      <c r="B20" s="40" t="s">
        <v>109</v>
      </c>
      <c r="C20" s="4" t="s">
        <v>251</v>
      </c>
      <c r="D20" s="4" t="s">
        <v>256</v>
      </c>
      <c r="E20" s="4" t="s">
        <v>281</v>
      </c>
      <c r="F20" s="4" t="s">
        <v>267</v>
      </c>
      <c r="G20" s="73">
        <v>2434.4</v>
      </c>
    </row>
    <row r="21" spans="1:7" s="24" customFormat="1" ht="144" customHeight="1">
      <c r="A21" s="109"/>
      <c r="B21" s="40" t="s">
        <v>98</v>
      </c>
      <c r="C21" s="4" t="s">
        <v>251</v>
      </c>
      <c r="D21" s="4" t="s">
        <v>256</v>
      </c>
      <c r="E21" s="4" t="s">
        <v>281</v>
      </c>
      <c r="F21" s="4" t="s">
        <v>301</v>
      </c>
      <c r="G21" s="73">
        <v>29.4</v>
      </c>
    </row>
    <row r="22" spans="1:7" s="24" customFormat="1" ht="127.5" customHeight="1">
      <c r="A22" s="109"/>
      <c r="B22" s="40" t="s">
        <v>2</v>
      </c>
      <c r="C22" s="4" t="s">
        <v>251</v>
      </c>
      <c r="D22" s="4" t="s">
        <v>256</v>
      </c>
      <c r="E22" s="4" t="s">
        <v>282</v>
      </c>
      <c r="F22" s="4" t="s">
        <v>267</v>
      </c>
      <c r="G22" s="73">
        <v>47.3</v>
      </c>
    </row>
    <row r="23" spans="1:7" s="24" customFormat="1" ht="108" customHeight="1">
      <c r="A23" s="109"/>
      <c r="B23" s="40" t="s">
        <v>3</v>
      </c>
      <c r="C23" s="4" t="s">
        <v>251</v>
      </c>
      <c r="D23" s="4" t="s">
        <v>256</v>
      </c>
      <c r="E23" s="4" t="s">
        <v>282</v>
      </c>
      <c r="F23" s="4" t="s">
        <v>301</v>
      </c>
      <c r="G23" s="73">
        <v>70</v>
      </c>
    </row>
    <row r="24" spans="1:7" s="24" customFormat="1" ht="87.75" customHeight="1">
      <c r="A24" s="109"/>
      <c r="B24" s="40" t="s">
        <v>296</v>
      </c>
      <c r="C24" s="4" t="s">
        <v>251</v>
      </c>
      <c r="D24" s="4" t="s">
        <v>256</v>
      </c>
      <c r="E24" s="4" t="s">
        <v>293</v>
      </c>
      <c r="F24" s="4" t="s">
        <v>267</v>
      </c>
      <c r="G24" s="73">
        <v>117.6</v>
      </c>
    </row>
    <row r="25" spans="1:7" s="24" customFormat="1" ht="87" customHeight="1">
      <c r="A25" s="109"/>
      <c r="B25" s="40" t="s">
        <v>297</v>
      </c>
      <c r="C25" s="4" t="s">
        <v>251</v>
      </c>
      <c r="D25" s="4" t="s">
        <v>256</v>
      </c>
      <c r="E25" s="4" t="s">
        <v>293</v>
      </c>
      <c r="F25" s="4" t="s">
        <v>301</v>
      </c>
      <c r="G25" s="73">
        <v>70</v>
      </c>
    </row>
    <row r="26" spans="1:7" s="24" customFormat="1" ht="69.75" customHeight="1" hidden="1">
      <c r="A26" s="109"/>
      <c r="B26" s="40" t="s">
        <v>8</v>
      </c>
      <c r="C26" s="4" t="s">
        <v>253</v>
      </c>
      <c r="D26" s="4" t="s">
        <v>257</v>
      </c>
      <c r="E26" s="4" t="s">
        <v>269</v>
      </c>
      <c r="F26" s="4" t="s">
        <v>267</v>
      </c>
      <c r="G26" s="73"/>
    </row>
    <row r="27" spans="1:7" s="24" customFormat="1" ht="81.75" customHeight="1">
      <c r="A27" s="109"/>
      <c r="B27" s="45" t="s">
        <v>27</v>
      </c>
      <c r="C27" s="4" t="s">
        <v>253</v>
      </c>
      <c r="D27" s="4" t="s">
        <v>257</v>
      </c>
      <c r="E27" s="4" t="s">
        <v>270</v>
      </c>
      <c r="F27" s="4" t="s">
        <v>267</v>
      </c>
      <c r="G27" s="73">
        <v>131.3</v>
      </c>
    </row>
    <row r="28" spans="1:7" s="24" customFormat="1" ht="54" customHeight="1">
      <c r="A28" s="109"/>
      <c r="B28" s="40" t="s">
        <v>93</v>
      </c>
      <c r="C28" s="4" t="s">
        <v>253</v>
      </c>
      <c r="D28" s="4" t="s">
        <v>257</v>
      </c>
      <c r="E28" s="4" t="s">
        <v>91</v>
      </c>
      <c r="F28" s="4" t="s">
        <v>92</v>
      </c>
      <c r="G28" s="73">
        <v>3292.6</v>
      </c>
    </row>
    <row r="29" spans="1:7" s="24" customFormat="1" ht="42.75" customHeight="1" hidden="1">
      <c r="A29" s="109"/>
      <c r="B29" s="44" t="s">
        <v>18</v>
      </c>
      <c r="C29" s="4" t="s">
        <v>254</v>
      </c>
      <c r="D29" s="4" t="s">
        <v>251</v>
      </c>
      <c r="E29" s="8">
        <v>9990011</v>
      </c>
      <c r="F29" s="8">
        <v>100</v>
      </c>
      <c r="G29" s="73"/>
    </row>
    <row r="30" spans="1:7" s="24" customFormat="1" ht="38.25" customHeight="1" hidden="1">
      <c r="A30" s="109"/>
      <c r="B30" s="44" t="s">
        <v>186</v>
      </c>
      <c r="C30" s="4" t="s">
        <v>254</v>
      </c>
      <c r="D30" s="4" t="s">
        <v>251</v>
      </c>
      <c r="E30" s="8" t="s">
        <v>190</v>
      </c>
      <c r="F30" s="8">
        <v>500</v>
      </c>
      <c r="G30" s="73"/>
    </row>
    <row r="31" spans="1:7" s="24" customFormat="1" ht="96" customHeight="1" hidden="1">
      <c r="A31" s="109"/>
      <c r="B31" s="44" t="s">
        <v>13</v>
      </c>
      <c r="C31" s="4" t="s">
        <v>254</v>
      </c>
      <c r="D31" s="4" t="s">
        <v>251</v>
      </c>
      <c r="E31" s="8">
        <v>9990059</v>
      </c>
      <c r="F31" s="8">
        <v>100</v>
      </c>
      <c r="G31" s="73"/>
    </row>
    <row r="32" spans="1:7" s="24" customFormat="1" ht="51" customHeight="1" hidden="1">
      <c r="A32" s="109"/>
      <c r="B32" s="44" t="s">
        <v>186</v>
      </c>
      <c r="C32" s="4" t="s">
        <v>254</v>
      </c>
      <c r="D32" s="4" t="s">
        <v>251</v>
      </c>
      <c r="E32" s="8" t="s">
        <v>190</v>
      </c>
      <c r="F32" s="8">
        <v>500</v>
      </c>
      <c r="G32" s="73"/>
    </row>
    <row r="33" spans="1:7" s="24" customFormat="1" ht="51" customHeight="1" hidden="1">
      <c r="A33" s="109"/>
      <c r="B33" s="44" t="s">
        <v>187</v>
      </c>
      <c r="C33" s="4" t="s">
        <v>254</v>
      </c>
      <c r="D33" s="4" t="s">
        <v>251</v>
      </c>
      <c r="E33" s="8" t="s">
        <v>191</v>
      </c>
      <c r="F33" s="8">
        <v>500</v>
      </c>
      <c r="G33" s="73"/>
    </row>
    <row r="34" spans="1:7" s="24" customFormat="1" ht="66.75" customHeight="1">
      <c r="A34" s="109"/>
      <c r="B34" s="46" t="s">
        <v>220</v>
      </c>
      <c r="C34" s="4" t="s">
        <v>254</v>
      </c>
      <c r="D34" s="4" t="s">
        <v>257</v>
      </c>
      <c r="E34" s="4" t="s">
        <v>118</v>
      </c>
      <c r="F34" s="8">
        <v>500</v>
      </c>
      <c r="G34" s="89">
        <v>49641.1</v>
      </c>
    </row>
    <row r="35" spans="1:7" s="24" customFormat="1" ht="102" customHeight="1" hidden="1">
      <c r="A35" s="109"/>
      <c r="B35" s="38" t="s">
        <v>95</v>
      </c>
      <c r="C35" s="4" t="s">
        <v>254</v>
      </c>
      <c r="D35" s="4" t="s">
        <v>257</v>
      </c>
      <c r="E35" s="4" t="s">
        <v>283</v>
      </c>
      <c r="F35" s="4" t="s">
        <v>267</v>
      </c>
      <c r="G35" s="89"/>
    </row>
    <row r="36" spans="1:7" s="24" customFormat="1" ht="12.75" customHeight="1">
      <c r="A36" s="109"/>
      <c r="B36" s="47" t="s">
        <v>219</v>
      </c>
      <c r="C36" s="10" t="s">
        <v>254</v>
      </c>
      <c r="D36" s="10" t="s">
        <v>257</v>
      </c>
      <c r="E36" s="10" t="s">
        <v>118</v>
      </c>
      <c r="F36" s="82">
        <v>500</v>
      </c>
      <c r="G36" s="91">
        <v>235.4</v>
      </c>
    </row>
    <row r="37" spans="1:7" s="24" customFormat="1" ht="56.25" customHeight="1">
      <c r="A37" s="109"/>
      <c r="B37" s="38" t="s">
        <v>19</v>
      </c>
      <c r="C37" s="7" t="s">
        <v>254</v>
      </c>
      <c r="D37" s="7" t="s">
        <v>257</v>
      </c>
      <c r="E37" s="7" t="s">
        <v>216</v>
      </c>
      <c r="F37" s="7" t="s">
        <v>267</v>
      </c>
      <c r="G37" s="89">
        <v>245</v>
      </c>
    </row>
    <row r="38" spans="1:7" s="24" customFormat="1" ht="58.5" customHeight="1">
      <c r="A38" s="109"/>
      <c r="B38" s="38" t="s">
        <v>63</v>
      </c>
      <c r="C38" s="7" t="s">
        <v>254</v>
      </c>
      <c r="D38" s="7" t="s">
        <v>257</v>
      </c>
      <c r="E38" s="7" t="s">
        <v>295</v>
      </c>
      <c r="F38" s="7" t="s">
        <v>92</v>
      </c>
      <c r="G38" s="89">
        <v>4000</v>
      </c>
    </row>
    <row r="39" spans="1:7" s="24" customFormat="1" ht="13.5" customHeight="1" hidden="1">
      <c r="A39" s="109"/>
      <c r="B39" s="47" t="s">
        <v>105</v>
      </c>
      <c r="C39" s="32" t="s">
        <v>254</v>
      </c>
      <c r="D39" s="32" t="s">
        <v>257</v>
      </c>
      <c r="E39" s="32" t="s">
        <v>295</v>
      </c>
      <c r="F39" s="32" t="s">
        <v>92</v>
      </c>
      <c r="G39" s="91"/>
    </row>
    <row r="40" spans="1:7" s="24" customFormat="1" ht="76.5" customHeight="1" hidden="1">
      <c r="A40" s="109"/>
      <c r="B40" s="37" t="s">
        <v>104</v>
      </c>
      <c r="C40" s="7" t="s">
        <v>254</v>
      </c>
      <c r="D40" s="7" t="s">
        <v>257</v>
      </c>
      <c r="E40" s="7" t="s">
        <v>177</v>
      </c>
      <c r="F40" s="7" t="s">
        <v>267</v>
      </c>
      <c r="G40" s="89"/>
    </row>
    <row r="41" spans="1:7" s="24" customFormat="1" ht="81" customHeight="1" hidden="1">
      <c r="A41" s="109"/>
      <c r="B41" s="37" t="s">
        <v>104</v>
      </c>
      <c r="C41" s="7" t="s">
        <v>254</v>
      </c>
      <c r="D41" s="7" t="s">
        <v>257</v>
      </c>
      <c r="E41" s="7" t="s">
        <v>177</v>
      </c>
      <c r="F41" s="7" t="s">
        <v>267</v>
      </c>
      <c r="G41" s="89"/>
    </row>
    <row r="42" spans="1:7" s="24" customFormat="1" ht="67.5" customHeight="1">
      <c r="A42" s="109"/>
      <c r="B42" s="37" t="s">
        <v>178</v>
      </c>
      <c r="C42" s="7" t="s">
        <v>254</v>
      </c>
      <c r="D42" s="7" t="s">
        <v>257</v>
      </c>
      <c r="E42" s="7" t="s">
        <v>177</v>
      </c>
      <c r="F42" s="7" t="s">
        <v>92</v>
      </c>
      <c r="G42" s="89">
        <v>9000</v>
      </c>
    </row>
    <row r="43" spans="1:8" s="24" customFormat="1" ht="67.5" customHeight="1">
      <c r="A43" s="109"/>
      <c r="B43" s="38" t="s">
        <v>16</v>
      </c>
      <c r="C43" s="7" t="s">
        <v>254</v>
      </c>
      <c r="D43" s="7" t="s">
        <v>257</v>
      </c>
      <c r="E43" s="7" t="s">
        <v>72</v>
      </c>
      <c r="F43" s="7" t="s">
        <v>92</v>
      </c>
      <c r="G43" s="89">
        <v>8988</v>
      </c>
      <c r="H43" s="34"/>
    </row>
    <row r="44" spans="1:8" s="24" customFormat="1" ht="71.25" customHeight="1">
      <c r="A44" s="109"/>
      <c r="B44" s="38" t="s">
        <v>16</v>
      </c>
      <c r="C44" s="7" t="s">
        <v>254</v>
      </c>
      <c r="D44" s="7" t="s">
        <v>257</v>
      </c>
      <c r="E44" s="7" t="s">
        <v>73</v>
      </c>
      <c r="F44" s="7" t="s">
        <v>92</v>
      </c>
      <c r="G44" s="89">
        <v>1322</v>
      </c>
      <c r="H44" s="34"/>
    </row>
    <row r="45" spans="1:8" s="24" customFormat="1" ht="18.75" customHeight="1" hidden="1">
      <c r="A45" s="109"/>
      <c r="B45" s="47" t="s">
        <v>132</v>
      </c>
      <c r="C45" s="32" t="s">
        <v>254</v>
      </c>
      <c r="D45" s="32" t="s">
        <v>257</v>
      </c>
      <c r="E45" s="32" t="s">
        <v>118</v>
      </c>
      <c r="F45" s="32" t="s">
        <v>92</v>
      </c>
      <c r="G45" s="91"/>
      <c r="H45" s="34"/>
    </row>
    <row r="46" spans="1:8" s="24" customFormat="1" ht="67.5" customHeight="1" hidden="1">
      <c r="A46" s="109"/>
      <c r="B46" s="38" t="s">
        <v>225</v>
      </c>
      <c r="C46" s="7" t="s">
        <v>254</v>
      </c>
      <c r="D46" s="7" t="s">
        <v>257</v>
      </c>
      <c r="E46" s="7" t="s">
        <v>118</v>
      </c>
      <c r="F46" s="7" t="s">
        <v>92</v>
      </c>
      <c r="G46" s="91"/>
      <c r="H46" s="34"/>
    </row>
    <row r="47" spans="1:8" s="24" customFormat="1" ht="70.5" customHeight="1" hidden="1">
      <c r="A47" s="109"/>
      <c r="B47" s="38" t="s">
        <v>225</v>
      </c>
      <c r="C47" s="7" t="s">
        <v>254</v>
      </c>
      <c r="D47" s="7" t="s">
        <v>257</v>
      </c>
      <c r="E47" s="7" t="s">
        <v>118</v>
      </c>
      <c r="F47" s="7" t="s">
        <v>92</v>
      </c>
      <c r="G47" s="91"/>
      <c r="H47" s="34"/>
    </row>
    <row r="48" spans="1:8" s="24" customFormat="1" ht="26.25" customHeight="1" hidden="1">
      <c r="A48" s="109"/>
      <c r="B48" s="47" t="s">
        <v>133</v>
      </c>
      <c r="C48" s="32" t="s">
        <v>254</v>
      </c>
      <c r="D48" s="32" t="s">
        <v>257</v>
      </c>
      <c r="E48" s="32" t="s">
        <v>118</v>
      </c>
      <c r="F48" s="32" t="s">
        <v>92</v>
      </c>
      <c r="G48" s="91"/>
      <c r="H48" s="34"/>
    </row>
    <row r="49" spans="1:8" s="24" customFormat="1" ht="71.25" customHeight="1" hidden="1">
      <c r="A49" s="109"/>
      <c r="B49" s="40" t="s">
        <v>294</v>
      </c>
      <c r="C49" s="7" t="s">
        <v>254</v>
      </c>
      <c r="D49" s="7" t="s">
        <v>257</v>
      </c>
      <c r="E49" s="7" t="s">
        <v>118</v>
      </c>
      <c r="F49" s="7" t="s">
        <v>92</v>
      </c>
      <c r="G49" s="89"/>
      <c r="H49" s="34"/>
    </row>
    <row r="50" spans="1:8" s="24" customFormat="1" ht="117.75" customHeight="1">
      <c r="A50" s="109"/>
      <c r="B50" s="48" t="s">
        <v>233</v>
      </c>
      <c r="C50" s="7" t="s">
        <v>254</v>
      </c>
      <c r="D50" s="7" t="s">
        <v>257</v>
      </c>
      <c r="E50" s="7" t="s">
        <v>208</v>
      </c>
      <c r="F50" s="7" t="s">
        <v>267</v>
      </c>
      <c r="G50" s="89">
        <v>3000.6</v>
      </c>
      <c r="H50" s="34"/>
    </row>
    <row r="51" spans="1:8" s="24" customFormat="1" ht="163.5" customHeight="1" hidden="1">
      <c r="A51" s="109"/>
      <c r="B51" s="38" t="s">
        <v>96</v>
      </c>
      <c r="C51" s="7" t="s">
        <v>254</v>
      </c>
      <c r="D51" s="7" t="s">
        <v>257</v>
      </c>
      <c r="E51" s="7" t="s">
        <v>284</v>
      </c>
      <c r="F51" s="7" t="s">
        <v>267</v>
      </c>
      <c r="G51" s="89"/>
      <c r="H51" s="34"/>
    </row>
    <row r="52" spans="1:8" s="24" customFormat="1" ht="102" customHeight="1" hidden="1">
      <c r="A52" s="109"/>
      <c r="B52" s="38" t="s">
        <v>97</v>
      </c>
      <c r="C52" s="7" t="s">
        <v>254</v>
      </c>
      <c r="D52" s="7" t="s">
        <v>257</v>
      </c>
      <c r="E52" s="7" t="s">
        <v>285</v>
      </c>
      <c r="F52" s="7" t="s">
        <v>267</v>
      </c>
      <c r="G52" s="89"/>
      <c r="H52" s="34"/>
    </row>
    <row r="53" spans="1:8" s="24" customFormat="1" ht="89.25" customHeight="1" hidden="1">
      <c r="A53" s="109"/>
      <c r="B53" s="38" t="s">
        <v>99</v>
      </c>
      <c r="C53" s="4" t="s">
        <v>254</v>
      </c>
      <c r="D53" s="4" t="s">
        <v>257</v>
      </c>
      <c r="E53" s="4" t="s">
        <v>286</v>
      </c>
      <c r="F53" s="4" t="s">
        <v>271</v>
      </c>
      <c r="G53" s="89"/>
      <c r="H53" s="34"/>
    </row>
    <row r="54" spans="1:8" s="24" customFormat="1" ht="15" customHeight="1" hidden="1">
      <c r="A54" s="109"/>
      <c r="B54" s="47" t="s">
        <v>86</v>
      </c>
      <c r="C54" s="4"/>
      <c r="D54" s="4"/>
      <c r="E54" s="4"/>
      <c r="F54" s="4"/>
      <c r="G54" s="89"/>
      <c r="H54" s="34"/>
    </row>
    <row r="55" spans="1:8" s="24" customFormat="1" ht="15" customHeight="1" hidden="1">
      <c r="A55" s="109"/>
      <c r="B55" s="47" t="s">
        <v>85</v>
      </c>
      <c r="C55" s="10" t="s">
        <v>254</v>
      </c>
      <c r="D55" s="10" t="s">
        <v>257</v>
      </c>
      <c r="E55" s="10" t="s">
        <v>118</v>
      </c>
      <c r="F55" s="10" t="s">
        <v>92</v>
      </c>
      <c r="G55" s="91"/>
      <c r="H55" s="34"/>
    </row>
    <row r="56" spans="1:8" s="24" customFormat="1" ht="12" customHeight="1" hidden="1">
      <c r="A56" s="109"/>
      <c r="B56" s="47" t="s">
        <v>87</v>
      </c>
      <c r="C56" s="10" t="s">
        <v>254</v>
      </c>
      <c r="D56" s="10" t="s">
        <v>257</v>
      </c>
      <c r="E56" s="10" t="s">
        <v>118</v>
      </c>
      <c r="F56" s="10" t="s">
        <v>92</v>
      </c>
      <c r="G56" s="91"/>
      <c r="H56" s="34"/>
    </row>
    <row r="57" spans="1:8" s="24" customFormat="1" ht="63.75" customHeight="1" hidden="1">
      <c r="A57" s="109"/>
      <c r="B57" s="46" t="s">
        <v>220</v>
      </c>
      <c r="C57" s="4" t="s">
        <v>254</v>
      </c>
      <c r="D57" s="4" t="s">
        <v>257</v>
      </c>
      <c r="E57" s="4" t="s">
        <v>118</v>
      </c>
      <c r="F57" s="8">
        <v>500</v>
      </c>
      <c r="G57" s="89"/>
      <c r="H57" s="34"/>
    </row>
    <row r="58" spans="1:8" s="24" customFormat="1" ht="69.75" customHeight="1" hidden="1">
      <c r="A58" s="109"/>
      <c r="B58" s="46" t="s">
        <v>294</v>
      </c>
      <c r="C58" s="4" t="s">
        <v>254</v>
      </c>
      <c r="D58" s="4" t="s">
        <v>257</v>
      </c>
      <c r="E58" s="4" t="s">
        <v>295</v>
      </c>
      <c r="F58" s="8">
        <v>500</v>
      </c>
      <c r="G58" s="89"/>
      <c r="H58" s="34"/>
    </row>
    <row r="59" spans="1:8" s="24" customFormat="1" ht="108" customHeight="1">
      <c r="A59" s="109"/>
      <c r="B59" s="37" t="s">
        <v>78</v>
      </c>
      <c r="C59" s="4" t="s">
        <v>254</v>
      </c>
      <c r="D59" s="4" t="s">
        <v>257</v>
      </c>
      <c r="E59" s="4" t="s">
        <v>101</v>
      </c>
      <c r="F59" s="4" t="s">
        <v>92</v>
      </c>
      <c r="G59" s="89">
        <v>1018.8</v>
      </c>
      <c r="H59" s="34"/>
    </row>
    <row r="60" spans="1:8" s="24" customFormat="1" ht="83.25" customHeight="1" hidden="1">
      <c r="A60" s="109"/>
      <c r="B60" s="40" t="s">
        <v>76</v>
      </c>
      <c r="C60" s="4" t="s">
        <v>262</v>
      </c>
      <c r="D60" s="4" t="s">
        <v>251</v>
      </c>
      <c r="E60" s="4" t="s">
        <v>119</v>
      </c>
      <c r="F60" s="4" t="s">
        <v>271</v>
      </c>
      <c r="G60" s="89"/>
      <c r="H60" s="34"/>
    </row>
    <row r="61" spans="1:8" s="24" customFormat="1" ht="71.25" customHeight="1">
      <c r="A61" s="109"/>
      <c r="B61" s="42" t="s">
        <v>131</v>
      </c>
      <c r="C61" s="4" t="s">
        <v>262</v>
      </c>
      <c r="D61" s="4" t="s">
        <v>251</v>
      </c>
      <c r="E61" s="4" t="s">
        <v>125</v>
      </c>
      <c r="F61" s="4" t="s">
        <v>92</v>
      </c>
      <c r="G61" s="89">
        <v>6692.6</v>
      </c>
      <c r="H61" s="34"/>
    </row>
    <row r="62" spans="1:8" s="24" customFormat="1" ht="87" customHeight="1">
      <c r="A62" s="109"/>
      <c r="B62" s="44" t="s">
        <v>89</v>
      </c>
      <c r="C62" s="4" t="s">
        <v>262</v>
      </c>
      <c r="D62" s="4" t="s">
        <v>251</v>
      </c>
      <c r="E62" s="4" t="s">
        <v>120</v>
      </c>
      <c r="F62" s="4" t="s">
        <v>267</v>
      </c>
      <c r="G62" s="89">
        <v>7311.3</v>
      </c>
      <c r="H62" s="34"/>
    </row>
    <row r="63" spans="1:8" s="24" customFormat="1" ht="113.25" customHeight="1" hidden="1">
      <c r="A63" s="109"/>
      <c r="B63" s="49" t="s">
        <v>10</v>
      </c>
      <c r="C63" s="4" t="s">
        <v>262</v>
      </c>
      <c r="D63" s="4" t="s">
        <v>251</v>
      </c>
      <c r="E63" s="4" t="s">
        <v>208</v>
      </c>
      <c r="F63" s="4" t="s">
        <v>301</v>
      </c>
      <c r="G63" s="89"/>
      <c r="H63" s="34"/>
    </row>
    <row r="64" spans="1:8" s="24" customFormat="1" ht="106.5" customHeight="1">
      <c r="A64" s="109"/>
      <c r="B64" s="40" t="s">
        <v>106</v>
      </c>
      <c r="C64" s="4" t="s">
        <v>262</v>
      </c>
      <c r="D64" s="4" t="s">
        <v>251</v>
      </c>
      <c r="E64" s="4" t="s">
        <v>235</v>
      </c>
      <c r="F64" s="4" t="s">
        <v>276</v>
      </c>
      <c r="G64" s="89">
        <v>1262.8</v>
      </c>
      <c r="H64" s="34"/>
    </row>
    <row r="65" spans="1:8" s="24" customFormat="1" ht="15" customHeight="1" hidden="1">
      <c r="A65" s="109"/>
      <c r="B65" s="50" t="s">
        <v>105</v>
      </c>
      <c r="C65" s="10" t="s">
        <v>254</v>
      </c>
      <c r="D65" s="10" t="s">
        <v>257</v>
      </c>
      <c r="E65" s="10" t="s">
        <v>118</v>
      </c>
      <c r="F65" s="10" t="s">
        <v>92</v>
      </c>
      <c r="G65" s="91"/>
      <c r="H65" s="34"/>
    </row>
    <row r="66" spans="1:9" s="24" customFormat="1" ht="67.5" customHeight="1" hidden="1">
      <c r="A66" s="109"/>
      <c r="B66" s="40" t="s">
        <v>189</v>
      </c>
      <c r="C66" s="4" t="s">
        <v>262</v>
      </c>
      <c r="D66" s="4" t="s">
        <v>251</v>
      </c>
      <c r="E66" s="4" t="s">
        <v>188</v>
      </c>
      <c r="F66" s="4" t="s">
        <v>271</v>
      </c>
      <c r="G66" s="89"/>
      <c r="H66" s="34"/>
      <c r="I66" s="33"/>
    </row>
    <row r="67" spans="1:8" s="24" customFormat="1" ht="69.75" customHeight="1" hidden="1">
      <c r="A67" s="109"/>
      <c r="B67" s="40" t="s">
        <v>189</v>
      </c>
      <c r="C67" s="4" t="s">
        <v>262</v>
      </c>
      <c r="D67" s="4" t="s">
        <v>251</v>
      </c>
      <c r="E67" s="4" t="s">
        <v>188</v>
      </c>
      <c r="F67" s="4" t="s">
        <v>271</v>
      </c>
      <c r="G67" s="89"/>
      <c r="H67" s="34"/>
    </row>
    <row r="68" spans="1:8" s="24" customFormat="1" ht="69" customHeight="1" hidden="1">
      <c r="A68" s="109"/>
      <c r="B68" s="42" t="s">
        <v>131</v>
      </c>
      <c r="C68" s="4" t="s">
        <v>262</v>
      </c>
      <c r="D68" s="4" t="s">
        <v>251</v>
      </c>
      <c r="E68" s="4" t="s">
        <v>125</v>
      </c>
      <c r="F68" s="4" t="s">
        <v>92</v>
      </c>
      <c r="G68" s="89"/>
      <c r="H68" s="34"/>
    </row>
    <row r="69" spans="1:8" s="24" customFormat="1" ht="131.25" customHeight="1" hidden="1">
      <c r="A69" s="109"/>
      <c r="B69" s="42" t="s">
        <v>121</v>
      </c>
      <c r="C69" s="4" t="s">
        <v>262</v>
      </c>
      <c r="D69" s="4" t="s">
        <v>251</v>
      </c>
      <c r="E69" s="4" t="s">
        <v>208</v>
      </c>
      <c r="F69" s="4" t="s">
        <v>301</v>
      </c>
      <c r="G69" s="89"/>
      <c r="H69" s="34"/>
    </row>
    <row r="70" spans="1:8" s="24" customFormat="1" ht="59.25" customHeight="1">
      <c r="A70" s="109"/>
      <c r="B70" s="42" t="s">
        <v>122</v>
      </c>
      <c r="C70" s="4" t="s">
        <v>262</v>
      </c>
      <c r="D70" s="4" t="s">
        <v>251</v>
      </c>
      <c r="E70" s="4" t="s">
        <v>208</v>
      </c>
      <c r="F70" s="4" t="s">
        <v>267</v>
      </c>
      <c r="G70" s="89">
        <v>24.2</v>
      </c>
      <c r="H70" s="34"/>
    </row>
    <row r="71" spans="1:8" s="24" customFormat="1" ht="135" customHeight="1">
      <c r="A71" s="109"/>
      <c r="B71" s="42" t="s">
        <v>290</v>
      </c>
      <c r="C71" s="4" t="s">
        <v>262</v>
      </c>
      <c r="D71" s="4" t="s">
        <v>251</v>
      </c>
      <c r="E71" s="4" t="s">
        <v>208</v>
      </c>
      <c r="F71" s="4" t="s">
        <v>301</v>
      </c>
      <c r="G71" s="89">
        <v>2872.2</v>
      </c>
      <c r="H71" s="34"/>
    </row>
    <row r="72" spans="1:8" s="24" customFormat="1" ht="84" customHeight="1" hidden="1">
      <c r="A72" s="109"/>
      <c r="B72" s="44" t="s">
        <v>102</v>
      </c>
      <c r="C72" s="7" t="s">
        <v>262</v>
      </c>
      <c r="D72" s="7" t="s">
        <v>252</v>
      </c>
      <c r="E72" s="4" t="s">
        <v>126</v>
      </c>
      <c r="F72" s="7" t="s">
        <v>267</v>
      </c>
      <c r="G72" s="92"/>
      <c r="H72" s="34"/>
    </row>
    <row r="73" spans="1:8" s="24" customFormat="1" ht="77.25" customHeight="1">
      <c r="A73" s="109"/>
      <c r="B73" s="46" t="s">
        <v>108</v>
      </c>
      <c r="C73" s="7" t="s">
        <v>262</v>
      </c>
      <c r="D73" s="7" t="s">
        <v>252</v>
      </c>
      <c r="E73" s="4" t="s">
        <v>163</v>
      </c>
      <c r="F73" s="7" t="s">
        <v>92</v>
      </c>
      <c r="G73" s="92">
        <v>178.7</v>
      </c>
      <c r="H73" s="34"/>
    </row>
    <row r="74" spans="1:8" s="24" customFormat="1" ht="25.5" customHeight="1" hidden="1">
      <c r="A74" s="109"/>
      <c r="B74" s="51" t="s">
        <v>298</v>
      </c>
      <c r="C74" s="32" t="s">
        <v>262</v>
      </c>
      <c r="D74" s="32" t="s">
        <v>252</v>
      </c>
      <c r="E74" s="10" t="s">
        <v>163</v>
      </c>
      <c r="F74" s="32" t="s">
        <v>92</v>
      </c>
      <c r="G74" s="93"/>
      <c r="H74" s="34"/>
    </row>
    <row r="75" spans="1:8" s="24" customFormat="1" ht="82.5" customHeight="1">
      <c r="A75" s="109"/>
      <c r="B75" s="46" t="s">
        <v>102</v>
      </c>
      <c r="C75" s="7" t="s">
        <v>262</v>
      </c>
      <c r="D75" s="7" t="s">
        <v>252</v>
      </c>
      <c r="E75" s="4" t="s">
        <v>126</v>
      </c>
      <c r="F75" s="7" t="s">
        <v>267</v>
      </c>
      <c r="G75" s="92">
        <v>377.3</v>
      </c>
      <c r="H75" s="34"/>
    </row>
    <row r="76" spans="1:8" s="24" customFormat="1" ht="27" customHeight="1" hidden="1">
      <c r="A76" s="109"/>
      <c r="B76" s="51" t="s">
        <v>298</v>
      </c>
      <c r="C76" s="32" t="s">
        <v>262</v>
      </c>
      <c r="D76" s="32" t="s">
        <v>252</v>
      </c>
      <c r="E76" s="10" t="s">
        <v>163</v>
      </c>
      <c r="F76" s="32" t="s">
        <v>92</v>
      </c>
      <c r="G76" s="93"/>
      <c r="H76" s="34"/>
    </row>
    <row r="77" spans="1:8" s="24" customFormat="1" ht="111" customHeight="1" hidden="1">
      <c r="A77" s="109"/>
      <c r="B77" s="46" t="s">
        <v>134</v>
      </c>
      <c r="C77" s="4" t="s">
        <v>262</v>
      </c>
      <c r="D77" s="4" t="s">
        <v>252</v>
      </c>
      <c r="E77" s="4" t="s">
        <v>101</v>
      </c>
      <c r="F77" s="4" t="s">
        <v>92</v>
      </c>
      <c r="G77" s="89"/>
      <c r="H77" s="34"/>
    </row>
    <row r="78" spans="1:8" s="24" customFormat="1" ht="138" customHeight="1" hidden="1">
      <c r="A78" s="109"/>
      <c r="B78" s="42" t="s">
        <v>290</v>
      </c>
      <c r="C78" s="4" t="s">
        <v>262</v>
      </c>
      <c r="D78" s="4" t="s">
        <v>252</v>
      </c>
      <c r="E78" s="4" t="s">
        <v>208</v>
      </c>
      <c r="F78" s="4" t="s">
        <v>267</v>
      </c>
      <c r="G78" s="89"/>
      <c r="H78" s="34"/>
    </row>
    <row r="79" spans="1:8" s="24" customFormat="1" ht="140.25" customHeight="1" hidden="1">
      <c r="A79" s="109"/>
      <c r="B79" s="42" t="s">
        <v>290</v>
      </c>
      <c r="C79" s="4" t="s">
        <v>262</v>
      </c>
      <c r="D79" s="4" t="s">
        <v>252</v>
      </c>
      <c r="E79" s="4" t="s">
        <v>208</v>
      </c>
      <c r="F79" s="4" t="s">
        <v>301</v>
      </c>
      <c r="G79" s="89"/>
      <c r="H79" s="34"/>
    </row>
    <row r="80" spans="1:8" s="24" customFormat="1" ht="108.75" customHeight="1">
      <c r="A80" s="109"/>
      <c r="B80" s="46" t="s">
        <v>28</v>
      </c>
      <c r="C80" s="4" t="s">
        <v>262</v>
      </c>
      <c r="D80" s="4" t="s">
        <v>252</v>
      </c>
      <c r="E80" s="4" t="s">
        <v>183</v>
      </c>
      <c r="F80" s="4" t="s">
        <v>267</v>
      </c>
      <c r="G80" s="89">
        <v>152.5</v>
      </c>
      <c r="H80" s="34"/>
    </row>
    <row r="81" spans="1:7" s="24" customFormat="1" ht="66.75" customHeight="1" hidden="1">
      <c r="A81" s="109"/>
      <c r="B81" s="42" t="s">
        <v>214</v>
      </c>
      <c r="C81" s="4" t="s">
        <v>262</v>
      </c>
      <c r="D81" s="4" t="s">
        <v>252</v>
      </c>
      <c r="E81" s="4" t="s">
        <v>213</v>
      </c>
      <c r="F81" s="4" t="s">
        <v>267</v>
      </c>
      <c r="G81" s="89"/>
    </row>
    <row r="82" spans="1:7" s="24" customFormat="1" ht="69" customHeight="1" hidden="1">
      <c r="A82" s="109"/>
      <c r="B82" s="42" t="s">
        <v>214</v>
      </c>
      <c r="C82" s="4" t="s">
        <v>262</v>
      </c>
      <c r="D82" s="4" t="s">
        <v>252</v>
      </c>
      <c r="E82" s="4" t="s">
        <v>213</v>
      </c>
      <c r="F82" s="4" t="s">
        <v>267</v>
      </c>
      <c r="G82" s="89"/>
    </row>
    <row r="83" spans="1:7" s="24" customFormat="1" ht="54.75" customHeight="1">
      <c r="A83" s="109"/>
      <c r="B83" s="42" t="s">
        <v>221</v>
      </c>
      <c r="C83" s="4" t="s">
        <v>262</v>
      </c>
      <c r="D83" s="4" t="s">
        <v>252</v>
      </c>
      <c r="E83" s="4" t="s">
        <v>215</v>
      </c>
      <c r="F83" s="4" t="s">
        <v>92</v>
      </c>
      <c r="G83" s="89">
        <v>15</v>
      </c>
    </row>
    <row r="84" spans="1:7" s="24" customFormat="1" ht="17.25" customHeight="1">
      <c r="A84" s="109"/>
      <c r="B84" s="51" t="s">
        <v>219</v>
      </c>
      <c r="C84" s="10" t="s">
        <v>262</v>
      </c>
      <c r="D84" s="10" t="s">
        <v>252</v>
      </c>
      <c r="E84" s="10" t="s">
        <v>215</v>
      </c>
      <c r="F84" s="10" t="s">
        <v>92</v>
      </c>
      <c r="G84" s="91">
        <v>15</v>
      </c>
    </row>
    <row r="85" spans="1:7" s="24" customFormat="1" ht="135" customHeight="1">
      <c r="A85" s="109"/>
      <c r="B85" s="42" t="s">
        <v>123</v>
      </c>
      <c r="C85" s="4" t="s">
        <v>262</v>
      </c>
      <c r="D85" s="4" t="s">
        <v>252</v>
      </c>
      <c r="E85" s="4" t="s">
        <v>208</v>
      </c>
      <c r="F85" s="4" t="s">
        <v>301</v>
      </c>
      <c r="G85" s="89">
        <v>201.9</v>
      </c>
    </row>
    <row r="86" spans="1:7" s="24" customFormat="1" ht="57.75" customHeight="1">
      <c r="A86" s="109"/>
      <c r="B86" s="42" t="s">
        <v>124</v>
      </c>
      <c r="C86" s="4" t="s">
        <v>262</v>
      </c>
      <c r="D86" s="4" t="s">
        <v>252</v>
      </c>
      <c r="E86" s="4" t="s">
        <v>208</v>
      </c>
      <c r="F86" s="4" t="s">
        <v>267</v>
      </c>
      <c r="G86" s="89">
        <v>78.7</v>
      </c>
    </row>
    <row r="87" spans="1:7" s="24" customFormat="1" ht="84" customHeight="1" hidden="1">
      <c r="A87" s="109"/>
      <c r="B87" s="40" t="s">
        <v>107</v>
      </c>
      <c r="C87" s="4" t="s">
        <v>262</v>
      </c>
      <c r="D87" s="4" t="s">
        <v>253</v>
      </c>
      <c r="E87" s="4" t="s">
        <v>127</v>
      </c>
      <c r="F87" s="4" t="s">
        <v>92</v>
      </c>
      <c r="G87" s="89"/>
    </row>
    <row r="88" spans="1:7" s="24" customFormat="1" ht="84" customHeight="1" hidden="1">
      <c r="A88" s="109"/>
      <c r="B88" s="40" t="s">
        <v>102</v>
      </c>
      <c r="C88" s="4" t="s">
        <v>262</v>
      </c>
      <c r="D88" s="4" t="s">
        <v>252</v>
      </c>
      <c r="E88" s="4" t="s">
        <v>126</v>
      </c>
      <c r="F88" s="4" t="s">
        <v>267</v>
      </c>
      <c r="G88" s="94"/>
    </row>
    <row r="89" spans="1:7" s="24" customFormat="1" ht="76.5">
      <c r="A89" s="109"/>
      <c r="B89" s="40" t="s">
        <v>64</v>
      </c>
      <c r="C89" s="4" t="s">
        <v>262</v>
      </c>
      <c r="D89" s="4" t="s">
        <v>253</v>
      </c>
      <c r="E89" s="4" t="s">
        <v>163</v>
      </c>
      <c r="F89" s="4" t="s">
        <v>92</v>
      </c>
      <c r="G89" s="89">
        <v>633</v>
      </c>
    </row>
    <row r="90" spans="1:7" s="24" customFormat="1" ht="59.25" customHeight="1" hidden="1">
      <c r="A90" s="109"/>
      <c r="B90" s="42" t="s">
        <v>164</v>
      </c>
      <c r="C90" s="4" t="s">
        <v>262</v>
      </c>
      <c r="D90" s="4" t="s">
        <v>253</v>
      </c>
      <c r="E90" s="4" t="s">
        <v>163</v>
      </c>
      <c r="F90" s="4" t="s">
        <v>92</v>
      </c>
      <c r="G90" s="89"/>
    </row>
    <row r="91" spans="1:7" s="24" customFormat="1" ht="87" customHeight="1" hidden="1">
      <c r="A91" s="109"/>
      <c r="B91" s="44" t="s">
        <v>102</v>
      </c>
      <c r="C91" s="4" t="s">
        <v>262</v>
      </c>
      <c r="D91" s="4" t="s">
        <v>253</v>
      </c>
      <c r="E91" s="4" t="s">
        <v>126</v>
      </c>
      <c r="F91" s="4" t="s">
        <v>267</v>
      </c>
      <c r="G91" s="89"/>
    </row>
    <row r="92" spans="1:7" s="24" customFormat="1" ht="138.75" customHeight="1">
      <c r="A92" s="109"/>
      <c r="B92" s="42" t="s">
        <v>290</v>
      </c>
      <c r="C92" s="4" t="s">
        <v>262</v>
      </c>
      <c r="D92" s="4" t="s">
        <v>253</v>
      </c>
      <c r="E92" s="4" t="s">
        <v>208</v>
      </c>
      <c r="F92" s="4" t="s">
        <v>301</v>
      </c>
      <c r="G92" s="89">
        <v>30.2</v>
      </c>
    </row>
    <row r="93" spans="1:7" s="24" customFormat="1" ht="57" customHeight="1">
      <c r="A93" s="109"/>
      <c r="B93" s="40" t="s">
        <v>135</v>
      </c>
      <c r="C93" s="4" t="s">
        <v>262</v>
      </c>
      <c r="D93" s="4" t="s">
        <v>253</v>
      </c>
      <c r="E93" s="4" t="s">
        <v>128</v>
      </c>
      <c r="F93" s="4" t="s">
        <v>267</v>
      </c>
      <c r="G93" s="89">
        <v>11857.5</v>
      </c>
    </row>
    <row r="94" spans="1:7" s="24" customFormat="1" ht="18" customHeight="1">
      <c r="A94" s="109"/>
      <c r="B94" s="50" t="s">
        <v>302</v>
      </c>
      <c r="C94" s="10" t="s">
        <v>262</v>
      </c>
      <c r="D94" s="10" t="s">
        <v>253</v>
      </c>
      <c r="E94" s="10" t="s">
        <v>128</v>
      </c>
      <c r="F94" s="10" t="s">
        <v>267</v>
      </c>
      <c r="G94" s="91">
        <v>11857.5</v>
      </c>
    </row>
    <row r="95" spans="1:7" s="24" customFormat="1" ht="107.25" customHeight="1" hidden="1">
      <c r="A95" s="109"/>
      <c r="B95" s="42" t="s">
        <v>167</v>
      </c>
      <c r="C95" s="4" t="s">
        <v>262</v>
      </c>
      <c r="D95" s="4" t="s">
        <v>252</v>
      </c>
      <c r="E95" s="4" t="s">
        <v>183</v>
      </c>
      <c r="F95" s="4" t="s">
        <v>267</v>
      </c>
      <c r="G95" s="89"/>
    </row>
    <row r="96" spans="1:8" s="25" customFormat="1" ht="69.75" customHeight="1">
      <c r="A96" s="109"/>
      <c r="B96" s="42" t="s">
        <v>136</v>
      </c>
      <c r="C96" s="4" t="s">
        <v>262</v>
      </c>
      <c r="D96" s="4" t="s">
        <v>253</v>
      </c>
      <c r="E96" s="4" t="s">
        <v>129</v>
      </c>
      <c r="F96" s="4" t="s">
        <v>92</v>
      </c>
      <c r="G96" s="89">
        <v>7232.3</v>
      </c>
      <c r="H96" s="33"/>
    </row>
    <row r="97" spans="1:7" s="24" customFormat="1" ht="94.5" customHeight="1">
      <c r="A97" s="109"/>
      <c r="B97" s="46" t="s">
        <v>13</v>
      </c>
      <c r="C97" s="9" t="s">
        <v>262</v>
      </c>
      <c r="D97" s="9" t="s">
        <v>262</v>
      </c>
      <c r="E97" s="30" t="s">
        <v>272</v>
      </c>
      <c r="F97" s="4" t="s">
        <v>300</v>
      </c>
      <c r="G97" s="73">
        <v>3866.8</v>
      </c>
    </row>
    <row r="98" spans="1:7" s="24" customFormat="1" ht="58.5" customHeight="1">
      <c r="A98" s="109"/>
      <c r="B98" s="46" t="s">
        <v>12</v>
      </c>
      <c r="C98" s="9" t="s">
        <v>262</v>
      </c>
      <c r="D98" s="9" t="s">
        <v>262</v>
      </c>
      <c r="E98" s="30" t="s">
        <v>272</v>
      </c>
      <c r="F98" s="4" t="s">
        <v>267</v>
      </c>
      <c r="G98" s="73">
        <v>259.2</v>
      </c>
    </row>
    <row r="99" spans="1:7" s="24" customFormat="1" ht="51" customHeight="1" hidden="1">
      <c r="A99" s="109"/>
      <c r="B99" s="46" t="s">
        <v>25</v>
      </c>
      <c r="C99" s="9" t="s">
        <v>262</v>
      </c>
      <c r="D99" s="9" t="s">
        <v>262</v>
      </c>
      <c r="E99" s="30" t="s">
        <v>272</v>
      </c>
      <c r="F99" s="4" t="s">
        <v>301</v>
      </c>
      <c r="G99" s="73"/>
    </row>
    <row r="100" spans="1:7" s="24" customFormat="1" ht="82.5" customHeight="1">
      <c r="A100" s="109"/>
      <c r="B100" s="46" t="s">
        <v>116</v>
      </c>
      <c r="C100" s="9" t="s">
        <v>262</v>
      </c>
      <c r="D100" s="9" t="s">
        <v>262</v>
      </c>
      <c r="E100" s="30" t="s">
        <v>115</v>
      </c>
      <c r="F100" s="4" t="s">
        <v>92</v>
      </c>
      <c r="G100" s="73">
        <v>1030.5</v>
      </c>
    </row>
    <row r="101" spans="1:7" s="24" customFormat="1" ht="89.25">
      <c r="A101" s="109"/>
      <c r="B101" s="38" t="s">
        <v>155</v>
      </c>
      <c r="C101" s="4" t="s">
        <v>260</v>
      </c>
      <c r="D101" s="4" t="s">
        <v>251</v>
      </c>
      <c r="E101" s="4" t="s">
        <v>156</v>
      </c>
      <c r="F101" s="4" t="s">
        <v>92</v>
      </c>
      <c r="G101" s="73">
        <v>318.8</v>
      </c>
    </row>
    <row r="102" spans="1:7" s="24" customFormat="1" ht="76.5">
      <c r="A102" s="109"/>
      <c r="B102" s="37" t="s">
        <v>152</v>
      </c>
      <c r="C102" s="4" t="s">
        <v>260</v>
      </c>
      <c r="D102" s="4" t="s">
        <v>251</v>
      </c>
      <c r="E102" s="4" t="s">
        <v>153</v>
      </c>
      <c r="F102" s="4" t="s">
        <v>92</v>
      </c>
      <c r="G102" s="73">
        <v>1052</v>
      </c>
    </row>
    <row r="103" spans="1:7" s="24" customFormat="1" ht="102">
      <c r="A103" s="109"/>
      <c r="B103" s="38" t="s">
        <v>13</v>
      </c>
      <c r="C103" s="4" t="s">
        <v>260</v>
      </c>
      <c r="D103" s="4" t="s">
        <v>251</v>
      </c>
      <c r="E103" s="4" t="s">
        <v>272</v>
      </c>
      <c r="F103" s="4" t="s">
        <v>300</v>
      </c>
      <c r="G103" s="73">
        <v>164</v>
      </c>
    </row>
    <row r="104" spans="1:7" s="24" customFormat="1" ht="69.75" customHeight="1">
      <c r="A104" s="109"/>
      <c r="B104" s="38" t="s">
        <v>24</v>
      </c>
      <c r="C104" s="4" t="s">
        <v>260</v>
      </c>
      <c r="D104" s="4" t="s">
        <v>251</v>
      </c>
      <c r="E104" s="4" t="s">
        <v>272</v>
      </c>
      <c r="F104" s="4" t="s">
        <v>267</v>
      </c>
      <c r="G104" s="73">
        <v>12.6</v>
      </c>
    </row>
    <row r="105" spans="1:7" s="24" customFormat="1" ht="66.75" customHeight="1" hidden="1">
      <c r="A105" s="109"/>
      <c r="B105" s="44" t="s">
        <v>34</v>
      </c>
      <c r="C105" s="4" t="s">
        <v>260</v>
      </c>
      <c r="D105" s="4" t="s">
        <v>251</v>
      </c>
      <c r="E105" s="8">
        <v>9990059</v>
      </c>
      <c r="F105" s="8">
        <v>600</v>
      </c>
      <c r="G105" s="73"/>
    </row>
    <row r="106" spans="1:7" s="24" customFormat="1" ht="54.75" customHeight="1" hidden="1">
      <c r="A106" s="109"/>
      <c r="B106" s="44" t="s">
        <v>143</v>
      </c>
      <c r="C106" s="4" t="s">
        <v>260</v>
      </c>
      <c r="D106" s="4" t="s">
        <v>251</v>
      </c>
      <c r="E106" s="8" t="s">
        <v>191</v>
      </c>
      <c r="F106" s="8">
        <v>500</v>
      </c>
      <c r="G106" s="73"/>
    </row>
    <row r="107" spans="1:7" s="24" customFormat="1" ht="54.75" customHeight="1">
      <c r="A107" s="109"/>
      <c r="B107" s="38" t="s">
        <v>157</v>
      </c>
      <c r="C107" s="4" t="s">
        <v>260</v>
      </c>
      <c r="D107" s="4" t="s">
        <v>251</v>
      </c>
      <c r="E107" s="8">
        <v>9991020</v>
      </c>
      <c r="F107" s="8">
        <v>500</v>
      </c>
      <c r="G107" s="73">
        <v>845.6</v>
      </c>
    </row>
    <row r="108" spans="1:7" s="24" customFormat="1" ht="63.75">
      <c r="A108" s="109"/>
      <c r="B108" s="38" t="s">
        <v>159</v>
      </c>
      <c r="C108" s="4" t="s">
        <v>260</v>
      </c>
      <c r="D108" s="4" t="s">
        <v>251</v>
      </c>
      <c r="E108" s="4" t="s">
        <v>160</v>
      </c>
      <c r="F108" s="4" t="s">
        <v>92</v>
      </c>
      <c r="G108" s="73">
        <v>498.3</v>
      </c>
    </row>
    <row r="109" spans="1:7" s="24" customFormat="1" ht="51" customHeight="1" hidden="1">
      <c r="A109" s="109"/>
      <c r="B109" s="38" t="s">
        <v>11</v>
      </c>
      <c r="C109" s="4" t="s">
        <v>260</v>
      </c>
      <c r="D109" s="4" t="s">
        <v>251</v>
      </c>
      <c r="E109" s="4" t="s">
        <v>239</v>
      </c>
      <c r="F109" s="4" t="s">
        <v>267</v>
      </c>
      <c r="G109" s="73"/>
    </row>
    <row r="110" spans="1:7" s="24" customFormat="1" ht="51" customHeight="1" hidden="1">
      <c r="A110" s="109"/>
      <c r="B110" s="52" t="s">
        <v>222</v>
      </c>
      <c r="C110" s="4" t="s">
        <v>260</v>
      </c>
      <c r="D110" s="4" t="s">
        <v>251</v>
      </c>
      <c r="E110" s="4" t="s">
        <v>210</v>
      </c>
      <c r="F110" s="4" t="s">
        <v>267</v>
      </c>
      <c r="G110" s="73"/>
    </row>
    <row r="111" spans="1:7" s="24" customFormat="1" ht="63.75">
      <c r="A111" s="109"/>
      <c r="B111" s="38" t="s">
        <v>230</v>
      </c>
      <c r="C111" s="4" t="s">
        <v>260</v>
      </c>
      <c r="D111" s="4" t="s">
        <v>251</v>
      </c>
      <c r="E111" s="4" t="s">
        <v>229</v>
      </c>
      <c r="F111" s="4" t="s">
        <v>267</v>
      </c>
      <c r="G111" s="73">
        <v>190</v>
      </c>
    </row>
    <row r="112" spans="1:7" s="24" customFormat="1" ht="54.75" customHeight="1" hidden="1">
      <c r="A112" s="109"/>
      <c r="B112" s="38" t="s">
        <v>232</v>
      </c>
      <c r="C112" s="4" t="s">
        <v>260</v>
      </c>
      <c r="D112" s="4" t="s">
        <v>251</v>
      </c>
      <c r="E112" s="4" t="s">
        <v>231</v>
      </c>
      <c r="F112" s="4" t="s">
        <v>92</v>
      </c>
      <c r="G112" s="73"/>
    </row>
    <row r="113" spans="1:7" s="24" customFormat="1" ht="75.75" customHeight="1">
      <c r="A113" s="109"/>
      <c r="B113" s="37" t="s">
        <v>292</v>
      </c>
      <c r="C113" s="4" t="s">
        <v>260</v>
      </c>
      <c r="D113" s="4" t="s">
        <v>251</v>
      </c>
      <c r="E113" s="4" t="s">
        <v>291</v>
      </c>
      <c r="F113" s="4" t="s">
        <v>92</v>
      </c>
      <c r="G113" s="73">
        <v>1186</v>
      </c>
    </row>
    <row r="114" spans="1:7" s="24" customFormat="1" ht="49.5" customHeight="1">
      <c r="A114" s="109"/>
      <c r="B114" s="38" t="s">
        <v>142</v>
      </c>
      <c r="C114" s="4" t="s">
        <v>260</v>
      </c>
      <c r="D114" s="4" t="s">
        <v>251</v>
      </c>
      <c r="E114" s="4" t="s">
        <v>192</v>
      </c>
      <c r="F114" s="4" t="s">
        <v>92</v>
      </c>
      <c r="G114" s="73">
        <v>2311.8</v>
      </c>
    </row>
    <row r="115" spans="1:7" s="24" customFormat="1" ht="54.75" customHeight="1">
      <c r="A115" s="109"/>
      <c r="B115" s="38" t="s">
        <v>143</v>
      </c>
      <c r="C115" s="4" t="s">
        <v>260</v>
      </c>
      <c r="D115" s="4" t="s">
        <v>251</v>
      </c>
      <c r="E115" s="4" t="s">
        <v>193</v>
      </c>
      <c r="F115" s="4" t="s">
        <v>92</v>
      </c>
      <c r="G115" s="73">
        <v>172.8</v>
      </c>
    </row>
    <row r="116" spans="1:7" s="24" customFormat="1" ht="81" customHeight="1">
      <c r="A116" s="109"/>
      <c r="B116" s="38" t="s">
        <v>154</v>
      </c>
      <c r="C116" s="4" t="s">
        <v>260</v>
      </c>
      <c r="D116" s="4" t="s">
        <v>251</v>
      </c>
      <c r="E116" s="4" t="s">
        <v>240</v>
      </c>
      <c r="F116" s="4" t="s">
        <v>92</v>
      </c>
      <c r="G116" s="73">
        <v>11477</v>
      </c>
    </row>
    <row r="117" spans="1:7" s="24" customFormat="1" ht="63.75" customHeight="1">
      <c r="A117" s="109"/>
      <c r="B117" s="38" t="s">
        <v>145</v>
      </c>
      <c r="C117" s="4" t="s">
        <v>260</v>
      </c>
      <c r="D117" s="4" t="s">
        <v>251</v>
      </c>
      <c r="E117" s="4" t="s">
        <v>196</v>
      </c>
      <c r="F117" s="4" t="s">
        <v>92</v>
      </c>
      <c r="G117" s="73">
        <v>1342.8</v>
      </c>
    </row>
    <row r="118" spans="1:7" s="24" customFormat="1" ht="69" customHeight="1">
      <c r="A118" s="109"/>
      <c r="B118" s="38" t="s">
        <v>151</v>
      </c>
      <c r="C118" s="4" t="s">
        <v>260</v>
      </c>
      <c r="D118" s="4" t="s">
        <v>251</v>
      </c>
      <c r="E118" s="4" t="s">
        <v>202</v>
      </c>
      <c r="F118" s="4" t="s">
        <v>92</v>
      </c>
      <c r="G118" s="73">
        <v>8550.9</v>
      </c>
    </row>
    <row r="119" spans="1:7" s="24" customFormat="1" ht="57" customHeight="1">
      <c r="A119" s="109"/>
      <c r="B119" s="38" t="s">
        <v>148</v>
      </c>
      <c r="C119" s="4" t="s">
        <v>260</v>
      </c>
      <c r="D119" s="4" t="s">
        <v>251</v>
      </c>
      <c r="E119" s="4" t="s">
        <v>199</v>
      </c>
      <c r="F119" s="4" t="s">
        <v>92</v>
      </c>
      <c r="G119" s="73">
        <v>9989.7</v>
      </c>
    </row>
    <row r="120" spans="1:7" s="24" customFormat="1" ht="57.75" customHeight="1">
      <c r="A120" s="109"/>
      <c r="B120" s="38" t="s">
        <v>147</v>
      </c>
      <c r="C120" s="4" t="s">
        <v>260</v>
      </c>
      <c r="D120" s="4" t="s">
        <v>251</v>
      </c>
      <c r="E120" s="4" t="s">
        <v>198</v>
      </c>
      <c r="F120" s="4" t="s">
        <v>92</v>
      </c>
      <c r="G120" s="73">
        <v>4480.3</v>
      </c>
    </row>
    <row r="121" spans="1:7" s="26" customFormat="1" ht="63.75">
      <c r="A121" s="109"/>
      <c r="B121" s="38" t="s">
        <v>146</v>
      </c>
      <c r="C121" s="4" t="s">
        <v>260</v>
      </c>
      <c r="D121" s="4" t="s">
        <v>251</v>
      </c>
      <c r="E121" s="4" t="s">
        <v>197</v>
      </c>
      <c r="F121" s="4" t="s">
        <v>92</v>
      </c>
      <c r="G121" s="73">
        <v>1931.4</v>
      </c>
    </row>
    <row r="122" spans="1:7" s="24" customFormat="1" ht="63.75">
      <c r="A122" s="109"/>
      <c r="B122" s="38" t="s">
        <v>149</v>
      </c>
      <c r="C122" s="4" t="s">
        <v>260</v>
      </c>
      <c r="D122" s="4" t="s">
        <v>251</v>
      </c>
      <c r="E122" s="4" t="s">
        <v>200</v>
      </c>
      <c r="F122" s="4" t="s">
        <v>92</v>
      </c>
      <c r="G122" s="73">
        <v>6693.8</v>
      </c>
    </row>
    <row r="123" spans="1:7" s="24" customFormat="1" ht="63.75">
      <c r="A123" s="109"/>
      <c r="B123" s="38" t="s">
        <v>150</v>
      </c>
      <c r="C123" s="4" t="s">
        <v>260</v>
      </c>
      <c r="D123" s="4" t="s">
        <v>251</v>
      </c>
      <c r="E123" s="4" t="s">
        <v>201</v>
      </c>
      <c r="F123" s="4" t="s">
        <v>92</v>
      </c>
      <c r="G123" s="73">
        <v>3255.4</v>
      </c>
    </row>
    <row r="124" spans="1:7" s="24" customFormat="1" ht="38.25">
      <c r="A124" s="109"/>
      <c r="B124" s="38" t="s">
        <v>158</v>
      </c>
      <c r="C124" s="4" t="s">
        <v>260</v>
      </c>
      <c r="D124" s="4" t="s">
        <v>251</v>
      </c>
      <c r="E124" s="4" t="s">
        <v>203</v>
      </c>
      <c r="F124" s="4" t="s">
        <v>92</v>
      </c>
      <c r="G124" s="73">
        <v>5021.6</v>
      </c>
    </row>
    <row r="125" spans="1:7" s="24" customFormat="1" ht="51">
      <c r="A125" s="109"/>
      <c r="B125" s="38" t="s">
        <v>144</v>
      </c>
      <c r="C125" s="4" t="s">
        <v>260</v>
      </c>
      <c r="D125" s="4" t="s">
        <v>251</v>
      </c>
      <c r="E125" s="4" t="s">
        <v>195</v>
      </c>
      <c r="F125" s="4" t="s">
        <v>92</v>
      </c>
      <c r="G125" s="73">
        <v>834.5</v>
      </c>
    </row>
    <row r="126" spans="1:7" s="24" customFormat="1" ht="51">
      <c r="A126" s="109"/>
      <c r="B126" s="38" t="s">
        <v>161</v>
      </c>
      <c r="C126" s="4" t="s">
        <v>260</v>
      </c>
      <c r="D126" s="4" t="s">
        <v>251</v>
      </c>
      <c r="E126" s="4" t="s">
        <v>33</v>
      </c>
      <c r="F126" s="4" t="s">
        <v>92</v>
      </c>
      <c r="G126" s="73">
        <v>15</v>
      </c>
    </row>
    <row r="127" spans="1:7" s="24" customFormat="1" ht="63.75">
      <c r="A127" s="109"/>
      <c r="B127" s="38" t="s">
        <v>205</v>
      </c>
      <c r="C127" s="4" t="s">
        <v>260</v>
      </c>
      <c r="D127" s="4" t="s">
        <v>251</v>
      </c>
      <c r="E127" s="4" t="s">
        <v>204</v>
      </c>
      <c r="F127" s="4" t="s">
        <v>92</v>
      </c>
      <c r="G127" s="73">
        <v>12.7</v>
      </c>
    </row>
    <row r="128" spans="1:7" s="24" customFormat="1" ht="57" customHeight="1">
      <c r="A128" s="109"/>
      <c r="B128" s="44" t="s">
        <v>4</v>
      </c>
      <c r="C128" s="4" t="s">
        <v>259</v>
      </c>
      <c r="D128" s="4" t="s">
        <v>251</v>
      </c>
      <c r="E128" s="4" t="s">
        <v>241</v>
      </c>
      <c r="F128" s="4" t="s">
        <v>267</v>
      </c>
      <c r="G128" s="73">
        <v>9.6</v>
      </c>
    </row>
    <row r="129" spans="1:7" s="24" customFormat="1" ht="58.5" customHeight="1">
      <c r="A129" s="109"/>
      <c r="B129" s="44" t="s">
        <v>5</v>
      </c>
      <c r="C129" s="4" t="s">
        <v>259</v>
      </c>
      <c r="D129" s="4" t="s">
        <v>251</v>
      </c>
      <c r="E129" s="4" t="s">
        <v>241</v>
      </c>
      <c r="F129" s="4" t="s">
        <v>273</v>
      </c>
      <c r="G129" s="73">
        <v>1230.6</v>
      </c>
    </row>
    <row r="130" spans="1:7" s="24" customFormat="1" ht="51">
      <c r="A130" s="109"/>
      <c r="B130" s="44" t="s">
        <v>75</v>
      </c>
      <c r="C130" s="4" t="s">
        <v>259</v>
      </c>
      <c r="D130" s="4" t="s">
        <v>253</v>
      </c>
      <c r="E130" s="4" t="s">
        <v>35</v>
      </c>
      <c r="F130" s="4" t="s">
        <v>273</v>
      </c>
      <c r="G130" s="73">
        <v>15</v>
      </c>
    </row>
    <row r="131" spans="1:7" s="24" customFormat="1" ht="72" customHeight="1">
      <c r="A131" s="109"/>
      <c r="B131" s="53" t="s">
        <v>74</v>
      </c>
      <c r="C131" s="4" t="s">
        <v>259</v>
      </c>
      <c r="D131" s="4" t="s">
        <v>253</v>
      </c>
      <c r="E131" s="4" t="s">
        <v>242</v>
      </c>
      <c r="F131" s="4" t="s">
        <v>92</v>
      </c>
      <c r="G131" s="73">
        <v>4638.1</v>
      </c>
    </row>
    <row r="132" spans="1:7" s="24" customFormat="1" ht="76.5" customHeight="1" hidden="1">
      <c r="A132" s="109"/>
      <c r="B132" s="52" t="s">
        <v>130</v>
      </c>
      <c r="C132" s="4" t="s">
        <v>259</v>
      </c>
      <c r="D132" s="4" t="s">
        <v>253</v>
      </c>
      <c r="E132" s="4" t="s">
        <v>114</v>
      </c>
      <c r="F132" s="4" t="s">
        <v>273</v>
      </c>
      <c r="G132" s="73"/>
    </row>
    <row r="133" spans="1:7" s="24" customFormat="1" ht="87" customHeight="1">
      <c r="A133" s="109"/>
      <c r="B133" s="42" t="s">
        <v>166</v>
      </c>
      <c r="C133" s="4" t="s">
        <v>259</v>
      </c>
      <c r="D133" s="4" t="s">
        <v>253</v>
      </c>
      <c r="E133" s="4" t="s">
        <v>165</v>
      </c>
      <c r="F133" s="4" t="s">
        <v>92</v>
      </c>
      <c r="G133" s="73">
        <v>657.8</v>
      </c>
    </row>
    <row r="134" spans="1:7" s="24" customFormat="1" ht="15" customHeight="1" hidden="1">
      <c r="A134" s="109"/>
      <c r="B134" s="51" t="s">
        <v>162</v>
      </c>
      <c r="C134" s="10" t="s">
        <v>259</v>
      </c>
      <c r="D134" s="10" t="s">
        <v>253</v>
      </c>
      <c r="E134" s="10" t="s">
        <v>165</v>
      </c>
      <c r="F134" s="10" t="s">
        <v>92</v>
      </c>
      <c r="G134" s="74"/>
    </row>
    <row r="135" spans="1:7" s="24" customFormat="1" ht="63.75" customHeight="1" hidden="1">
      <c r="A135" s="109"/>
      <c r="B135" s="42" t="s">
        <v>140</v>
      </c>
      <c r="C135" s="4" t="s">
        <v>259</v>
      </c>
      <c r="D135" s="4" t="s">
        <v>253</v>
      </c>
      <c r="E135" s="4" t="s">
        <v>100</v>
      </c>
      <c r="F135" s="4" t="s">
        <v>92</v>
      </c>
      <c r="G135" s="73"/>
    </row>
    <row r="136" spans="1:7" s="24" customFormat="1" ht="51" customHeight="1" hidden="1">
      <c r="A136" s="109"/>
      <c r="B136" s="44" t="s">
        <v>303</v>
      </c>
      <c r="C136" s="7" t="s">
        <v>259</v>
      </c>
      <c r="D136" s="7" t="s">
        <v>253</v>
      </c>
      <c r="E136" s="31" t="s">
        <v>141</v>
      </c>
      <c r="F136" s="7" t="s">
        <v>273</v>
      </c>
      <c r="G136" s="75"/>
    </row>
    <row r="137" spans="1:7" s="24" customFormat="1" ht="63.75">
      <c r="A137" s="109"/>
      <c r="B137" s="42" t="s">
        <v>168</v>
      </c>
      <c r="C137" s="7" t="s">
        <v>259</v>
      </c>
      <c r="D137" s="7" t="s">
        <v>253</v>
      </c>
      <c r="E137" s="31" t="s">
        <v>100</v>
      </c>
      <c r="F137" s="7" t="s">
        <v>92</v>
      </c>
      <c r="G137" s="75">
        <v>1430</v>
      </c>
    </row>
    <row r="138" spans="1:7" s="24" customFormat="1" ht="59.25" customHeight="1">
      <c r="A138" s="109"/>
      <c r="B138" s="42" t="s">
        <v>168</v>
      </c>
      <c r="C138" s="7" t="s">
        <v>259</v>
      </c>
      <c r="D138" s="7" t="s">
        <v>253</v>
      </c>
      <c r="E138" s="31" t="s">
        <v>217</v>
      </c>
      <c r="F138" s="7" t="s">
        <v>92</v>
      </c>
      <c r="G138" s="75">
        <v>189</v>
      </c>
    </row>
    <row r="139" spans="1:7" s="24" customFormat="1" ht="89.25" customHeight="1" hidden="1">
      <c r="A139" s="109"/>
      <c r="B139" s="44" t="s">
        <v>234</v>
      </c>
      <c r="C139" s="7" t="s">
        <v>259</v>
      </c>
      <c r="D139" s="7" t="s">
        <v>253</v>
      </c>
      <c r="E139" s="31">
        <v>9991015</v>
      </c>
      <c r="F139" s="7" t="s">
        <v>92</v>
      </c>
      <c r="G139" s="75"/>
    </row>
    <row r="140" spans="1:7" s="24" customFormat="1" ht="114.75">
      <c r="A140" s="109"/>
      <c r="B140" s="54" t="s">
        <v>233</v>
      </c>
      <c r="C140" s="7" t="s">
        <v>259</v>
      </c>
      <c r="D140" s="7" t="s">
        <v>253</v>
      </c>
      <c r="E140" s="31">
        <v>9992209</v>
      </c>
      <c r="F140" s="7" t="s">
        <v>267</v>
      </c>
      <c r="G140" s="75">
        <v>28.3</v>
      </c>
    </row>
    <row r="141" spans="1:7" s="24" customFormat="1" ht="115.5" customHeight="1">
      <c r="A141" s="109"/>
      <c r="B141" s="54" t="s">
        <v>233</v>
      </c>
      <c r="C141" s="7" t="s">
        <v>259</v>
      </c>
      <c r="D141" s="7" t="s">
        <v>253</v>
      </c>
      <c r="E141" s="31">
        <v>9992209</v>
      </c>
      <c r="F141" s="7" t="s">
        <v>273</v>
      </c>
      <c r="G141" s="75">
        <v>1527</v>
      </c>
    </row>
    <row r="142" spans="1:7" s="24" customFormat="1" ht="63.75" customHeight="1" hidden="1">
      <c r="A142" s="109"/>
      <c r="B142" s="44" t="s">
        <v>34</v>
      </c>
      <c r="C142" s="4" t="s">
        <v>255</v>
      </c>
      <c r="D142" s="4" t="s">
        <v>251</v>
      </c>
      <c r="E142" s="8">
        <v>9990059</v>
      </c>
      <c r="F142" s="8">
        <v>600</v>
      </c>
      <c r="G142" s="73"/>
    </row>
    <row r="143" spans="1:7" s="24" customFormat="1" ht="51" customHeight="1" hidden="1">
      <c r="A143" s="109"/>
      <c r="B143" s="44" t="s">
        <v>143</v>
      </c>
      <c r="C143" s="4" t="s">
        <v>255</v>
      </c>
      <c r="D143" s="4" t="s">
        <v>251</v>
      </c>
      <c r="E143" s="8" t="s">
        <v>191</v>
      </c>
      <c r="F143" s="8">
        <v>500</v>
      </c>
      <c r="G143" s="73"/>
    </row>
    <row r="144" spans="1:7" s="25" customFormat="1" ht="84.75" customHeight="1" hidden="1">
      <c r="A144" s="109"/>
      <c r="B144" s="44" t="s">
        <v>226</v>
      </c>
      <c r="C144" s="4" t="s">
        <v>255</v>
      </c>
      <c r="D144" s="4" t="s">
        <v>252</v>
      </c>
      <c r="E144" s="8" t="s">
        <v>212</v>
      </c>
      <c r="F144" s="8">
        <v>200</v>
      </c>
      <c r="G144" s="73"/>
    </row>
    <row r="145" spans="1:7" s="25" customFormat="1" ht="121.5" customHeight="1">
      <c r="A145" s="109"/>
      <c r="B145" s="53" t="s">
        <v>103</v>
      </c>
      <c r="C145" s="4" t="s">
        <v>261</v>
      </c>
      <c r="D145" s="4" t="s">
        <v>252</v>
      </c>
      <c r="E145" s="4" t="s">
        <v>117</v>
      </c>
      <c r="F145" s="4" t="s">
        <v>267</v>
      </c>
      <c r="G145" s="73">
        <v>762.5</v>
      </c>
    </row>
    <row r="146" spans="1:7" s="25" customFormat="1" ht="51">
      <c r="A146" s="109"/>
      <c r="B146" s="40" t="s">
        <v>9</v>
      </c>
      <c r="C146" s="4" t="s">
        <v>256</v>
      </c>
      <c r="D146" s="4" t="s">
        <v>251</v>
      </c>
      <c r="E146" s="4" t="s">
        <v>275</v>
      </c>
      <c r="F146" s="4" t="s">
        <v>274</v>
      </c>
      <c r="G146" s="73">
        <v>888.2</v>
      </c>
    </row>
    <row r="147" spans="1:7" s="25" customFormat="1" ht="12.75">
      <c r="A147" s="109"/>
      <c r="B147" s="40" t="s">
        <v>77</v>
      </c>
      <c r="C147" s="4"/>
      <c r="D147" s="4"/>
      <c r="E147" s="4"/>
      <c r="F147" s="4"/>
      <c r="G147" s="73"/>
    </row>
    <row r="148" spans="1:7" s="25" customFormat="1" ht="134.25" customHeight="1">
      <c r="A148" s="109"/>
      <c r="B148" s="40" t="s">
        <v>79</v>
      </c>
      <c r="C148" s="4" t="s">
        <v>256</v>
      </c>
      <c r="D148" s="4" t="s">
        <v>251</v>
      </c>
      <c r="E148" s="4" t="s">
        <v>275</v>
      </c>
      <c r="F148" s="4" t="s">
        <v>274</v>
      </c>
      <c r="G148" s="97">
        <v>28.8</v>
      </c>
    </row>
    <row r="149" spans="1:7" s="25" customFormat="1" ht="105" customHeight="1">
      <c r="A149" s="110"/>
      <c r="B149" s="40" t="s">
        <v>304</v>
      </c>
      <c r="C149" s="4" t="s">
        <v>256</v>
      </c>
      <c r="D149" s="4" t="s">
        <v>251</v>
      </c>
      <c r="E149" s="4" t="s">
        <v>275</v>
      </c>
      <c r="F149" s="4" t="s">
        <v>274</v>
      </c>
      <c r="G149" s="97">
        <v>10.2</v>
      </c>
    </row>
    <row r="150" spans="1:7" s="25" customFormat="1" ht="51.75" customHeight="1">
      <c r="A150" s="106">
        <v>730</v>
      </c>
      <c r="B150" s="39" t="s">
        <v>299</v>
      </c>
      <c r="C150" s="3"/>
      <c r="D150" s="3"/>
      <c r="E150" s="4"/>
      <c r="F150" s="3"/>
      <c r="G150" s="72">
        <f>SUM(G151:G153)</f>
        <v>3242.4</v>
      </c>
    </row>
    <row r="151" spans="1:7" s="25" customFormat="1" ht="89.25">
      <c r="A151" s="107"/>
      <c r="B151" s="46" t="s">
        <v>18</v>
      </c>
      <c r="C151" s="4" t="s">
        <v>251</v>
      </c>
      <c r="D151" s="4" t="s">
        <v>253</v>
      </c>
      <c r="E151" s="4" t="s">
        <v>265</v>
      </c>
      <c r="F151" s="4" t="s">
        <v>300</v>
      </c>
      <c r="G151" s="73">
        <v>2591</v>
      </c>
    </row>
    <row r="152" spans="1:7" s="25" customFormat="1" ht="60.75" customHeight="1">
      <c r="A152" s="107"/>
      <c r="B152" s="46" t="s">
        <v>20</v>
      </c>
      <c r="C152" s="4" t="s">
        <v>251</v>
      </c>
      <c r="D152" s="4" t="s">
        <v>253</v>
      </c>
      <c r="E152" s="4" t="s">
        <v>266</v>
      </c>
      <c r="F152" s="4" t="s">
        <v>267</v>
      </c>
      <c r="G152" s="73">
        <v>643.8</v>
      </c>
    </row>
    <row r="153" spans="1:7" s="24" customFormat="1" ht="38.25">
      <c r="A153" s="107"/>
      <c r="B153" s="46" t="s">
        <v>21</v>
      </c>
      <c r="C153" s="4" t="s">
        <v>251</v>
      </c>
      <c r="D153" s="4" t="s">
        <v>253</v>
      </c>
      <c r="E153" s="4" t="s">
        <v>266</v>
      </c>
      <c r="F153" s="4" t="s">
        <v>301</v>
      </c>
      <c r="G153" s="73">
        <v>7.6</v>
      </c>
    </row>
    <row r="154" spans="1:7" s="24" customFormat="1" ht="72" customHeight="1">
      <c r="A154" s="106">
        <v>767</v>
      </c>
      <c r="B154" s="55" t="s">
        <v>289</v>
      </c>
      <c r="C154" s="1"/>
      <c r="D154" s="1"/>
      <c r="E154" s="31"/>
      <c r="F154" s="1"/>
      <c r="G154" s="70">
        <f>SUM(G155,G158:G178)</f>
        <v>32651.6</v>
      </c>
    </row>
    <row r="155" spans="1:7" s="24" customFormat="1" ht="102">
      <c r="A155" s="107"/>
      <c r="B155" s="37" t="s">
        <v>81</v>
      </c>
      <c r="C155" s="4" t="s">
        <v>259</v>
      </c>
      <c r="D155" s="4" t="s">
        <v>209</v>
      </c>
      <c r="E155" s="4" t="s">
        <v>80</v>
      </c>
      <c r="F155" s="4" t="s">
        <v>92</v>
      </c>
      <c r="G155" s="73">
        <v>76.7</v>
      </c>
    </row>
    <row r="156" spans="1:7" s="26" customFormat="1" ht="12.75">
      <c r="A156" s="107"/>
      <c r="B156" s="56" t="s">
        <v>82</v>
      </c>
      <c r="C156" s="10" t="s">
        <v>259</v>
      </c>
      <c r="D156" s="10" t="s">
        <v>209</v>
      </c>
      <c r="E156" s="10" t="s">
        <v>80</v>
      </c>
      <c r="F156" s="10" t="s">
        <v>92</v>
      </c>
      <c r="G156" s="74">
        <v>46.7</v>
      </c>
    </row>
    <row r="157" spans="1:7" s="26" customFormat="1" ht="12.75">
      <c r="A157" s="107"/>
      <c r="B157" s="56" t="s">
        <v>83</v>
      </c>
      <c r="C157" s="10" t="s">
        <v>259</v>
      </c>
      <c r="D157" s="10" t="s">
        <v>209</v>
      </c>
      <c r="E157" s="10" t="s">
        <v>80</v>
      </c>
      <c r="F157" s="10" t="s">
        <v>92</v>
      </c>
      <c r="G157" s="74">
        <v>30</v>
      </c>
    </row>
    <row r="158" spans="1:7" s="24" customFormat="1" ht="99" customHeight="1">
      <c r="A158" s="107"/>
      <c r="B158" s="38" t="s">
        <v>13</v>
      </c>
      <c r="C158" s="4" t="s">
        <v>255</v>
      </c>
      <c r="D158" s="4" t="s">
        <v>251</v>
      </c>
      <c r="E158" s="4" t="s">
        <v>272</v>
      </c>
      <c r="F158" s="4" t="s">
        <v>300</v>
      </c>
      <c r="G158" s="73">
        <v>1966</v>
      </c>
    </row>
    <row r="159" spans="1:7" s="24" customFormat="1" ht="59.25" customHeight="1">
      <c r="A159" s="107"/>
      <c r="B159" s="38" t="s">
        <v>12</v>
      </c>
      <c r="C159" s="4" t="s">
        <v>255</v>
      </c>
      <c r="D159" s="4" t="s">
        <v>251</v>
      </c>
      <c r="E159" s="4" t="s">
        <v>272</v>
      </c>
      <c r="F159" s="4" t="s">
        <v>267</v>
      </c>
      <c r="G159" s="73">
        <v>200.2</v>
      </c>
    </row>
    <row r="160" spans="1:7" s="24" customFormat="1" ht="51" hidden="1">
      <c r="A160" s="107"/>
      <c r="B160" s="38" t="s">
        <v>25</v>
      </c>
      <c r="C160" s="4" t="s">
        <v>255</v>
      </c>
      <c r="D160" s="4" t="s">
        <v>251</v>
      </c>
      <c r="E160" s="4" t="s">
        <v>272</v>
      </c>
      <c r="F160" s="4" t="s">
        <v>301</v>
      </c>
      <c r="G160" s="73"/>
    </row>
    <row r="161" spans="1:7" s="24" customFormat="1" ht="51" hidden="1">
      <c r="A161" s="107"/>
      <c r="B161" s="38" t="s">
        <v>143</v>
      </c>
      <c r="C161" s="4" t="s">
        <v>255</v>
      </c>
      <c r="D161" s="4" t="s">
        <v>251</v>
      </c>
      <c r="E161" s="4" t="s">
        <v>192</v>
      </c>
      <c r="F161" s="4" t="s">
        <v>92</v>
      </c>
      <c r="G161" s="73"/>
    </row>
    <row r="162" spans="1:7" s="24" customFormat="1" ht="51" hidden="1">
      <c r="A162" s="107"/>
      <c r="B162" s="38" t="s">
        <v>143</v>
      </c>
      <c r="C162" s="4" t="s">
        <v>255</v>
      </c>
      <c r="D162" s="4" t="s">
        <v>251</v>
      </c>
      <c r="E162" s="4" t="s">
        <v>193</v>
      </c>
      <c r="F162" s="4" t="s">
        <v>92</v>
      </c>
      <c r="G162" s="73"/>
    </row>
    <row r="163" spans="1:7" s="24" customFormat="1" ht="76.5">
      <c r="A163" s="107"/>
      <c r="B163" s="38" t="s">
        <v>29</v>
      </c>
      <c r="C163" s="4" t="s">
        <v>255</v>
      </c>
      <c r="D163" s="4" t="s">
        <v>251</v>
      </c>
      <c r="E163" s="4" t="s">
        <v>277</v>
      </c>
      <c r="F163" s="4" t="s">
        <v>276</v>
      </c>
      <c r="G163" s="73">
        <v>2121.8</v>
      </c>
    </row>
    <row r="164" spans="1:7" s="24" customFormat="1" ht="55.5" customHeight="1">
      <c r="A164" s="107"/>
      <c r="B164" s="38" t="s">
        <v>169</v>
      </c>
      <c r="C164" s="4" t="s">
        <v>255</v>
      </c>
      <c r="D164" s="4" t="s">
        <v>251</v>
      </c>
      <c r="E164" s="4" t="s">
        <v>206</v>
      </c>
      <c r="F164" s="4" t="s">
        <v>92</v>
      </c>
      <c r="G164" s="73">
        <v>11794</v>
      </c>
    </row>
    <row r="165" spans="1:7" s="24" customFormat="1" ht="102" hidden="1">
      <c r="A165" s="107"/>
      <c r="B165" s="38" t="s">
        <v>90</v>
      </c>
      <c r="C165" s="4" t="s">
        <v>255</v>
      </c>
      <c r="D165" s="4" t="s">
        <v>251</v>
      </c>
      <c r="E165" s="4" t="s">
        <v>236</v>
      </c>
      <c r="F165" s="4" t="s">
        <v>267</v>
      </c>
      <c r="G165" s="73"/>
    </row>
    <row r="166" spans="1:7" s="24" customFormat="1" ht="89.25">
      <c r="A166" s="107"/>
      <c r="B166" s="38" t="s">
        <v>88</v>
      </c>
      <c r="C166" s="4" t="s">
        <v>255</v>
      </c>
      <c r="D166" s="4" t="s">
        <v>251</v>
      </c>
      <c r="E166" s="4" t="s">
        <v>170</v>
      </c>
      <c r="F166" s="4" t="s">
        <v>92</v>
      </c>
      <c r="G166" s="73">
        <v>1289.8</v>
      </c>
    </row>
    <row r="167" spans="1:7" s="24" customFormat="1" ht="102" hidden="1">
      <c r="A167" s="107"/>
      <c r="B167" s="38" t="s">
        <v>184</v>
      </c>
      <c r="C167" s="4" t="s">
        <v>255</v>
      </c>
      <c r="D167" s="4" t="s">
        <v>251</v>
      </c>
      <c r="E167" s="4" t="s">
        <v>170</v>
      </c>
      <c r="F167" s="4" t="s">
        <v>92</v>
      </c>
      <c r="G167" s="73"/>
    </row>
    <row r="168" spans="1:7" s="24" customFormat="1" ht="102" hidden="1">
      <c r="A168" s="107"/>
      <c r="B168" s="38" t="s">
        <v>32</v>
      </c>
      <c r="C168" s="4" t="s">
        <v>255</v>
      </c>
      <c r="D168" s="4" t="s">
        <v>251</v>
      </c>
      <c r="E168" s="4" t="s">
        <v>236</v>
      </c>
      <c r="F168" s="4" t="s">
        <v>271</v>
      </c>
      <c r="G168" s="73"/>
    </row>
    <row r="169" spans="1:7" s="24" customFormat="1" ht="89.25" hidden="1">
      <c r="A169" s="107"/>
      <c r="B169" s="38" t="s">
        <v>171</v>
      </c>
      <c r="C169" s="4" t="s">
        <v>255</v>
      </c>
      <c r="D169" s="4" t="s">
        <v>251</v>
      </c>
      <c r="E169" s="4" t="s">
        <v>170</v>
      </c>
      <c r="F169" s="4" t="s">
        <v>92</v>
      </c>
      <c r="G169" s="73"/>
    </row>
    <row r="170" spans="1:7" s="24" customFormat="1" ht="114.75" hidden="1">
      <c r="A170" s="107"/>
      <c r="B170" s="38" t="s">
        <v>112</v>
      </c>
      <c r="C170" s="4" t="s">
        <v>255</v>
      </c>
      <c r="D170" s="4" t="s">
        <v>251</v>
      </c>
      <c r="E170" s="4" t="s">
        <v>111</v>
      </c>
      <c r="F170" s="4" t="s">
        <v>276</v>
      </c>
      <c r="G170" s="73"/>
    </row>
    <row r="171" spans="1:7" s="24" customFormat="1" ht="89.25">
      <c r="A171" s="107"/>
      <c r="B171" s="38" t="s">
        <v>175</v>
      </c>
      <c r="C171" s="4" t="s">
        <v>255</v>
      </c>
      <c r="D171" s="4" t="s">
        <v>251</v>
      </c>
      <c r="E171" s="4" t="s">
        <v>176</v>
      </c>
      <c r="F171" s="4" t="s">
        <v>92</v>
      </c>
      <c r="G171" s="73">
        <v>99</v>
      </c>
    </row>
    <row r="172" spans="1:7" s="24" customFormat="1" ht="84.75" customHeight="1">
      <c r="A172" s="107"/>
      <c r="B172" s="38" t="s">
        <v>22</v>
      </c>
      <c r="C172" s="4" t="s">
        <v>255</v>
      </c>
      <c r="D172" s="4" t="s">
        <v>252</v>
      </c>
      <c r="E172" s="4" t="s">
        <v>238</v>
      </c>
      <c r="F172" s="4" t="s">
        <v>267</v>
      </c>
      <c r="G172" s="73">
        <v>562.5</v>
      </c>
    </row>
    <row r="173" spans="1:7" s="24" customFormat="1" ht="69.75" customHeight="1" hidden="1">
      <c r="A173" s="107"/>
      <c r="B173" s="38" t="s">
        <v>180</v>
      </c>
      <c r="C173" s="4" t="s">
        <v>255</v>
      </c>
      <c r="D173" s="4" t="s">
        <v>252</v>
      </c>
      <c r="E173" s="4" t="s">
        <v>181</v>
      </c>
      <c r="F173" s="4" t="s">
        <v>92</v>
      </c>
      <c r="G173" s="73"/>
    </row>
    <row r="174" spans="1:7" s="24" customFormat="1" ht="76.5">
      <c r="A174" s="107"/>
      <c r="B174" s="44" t="s">
        <v>226</v>
      </c>
      <c r="C174" s="4" t="s">
        <v>255</v>
      </c>
      <c r="D174" s="4" t="s">
        <v>252</v>
      </c>
      <c r="E174" s="8" t="s">
        <v>212</v>
      </c>
      <c r="F174" s="8">
        <v>200</v>
      </c>
      <c r="G174" s="73">
        <v>12.1</v>
      </c>
    </row>
    <row r="175" spans="1:7" s="24" customFormat="1" ht="82.5" customHeight="1">
      <c r="A175" s="107"/>
      <c r="B175" s="38" t="s">
        <v>30</v>
      </c>
      <c r="C175" s="4" t="s">
        <v>255</v>
      </c>
      <c r="D175" s="4" t="s">
        <v>253</v>
      </c>
      <c r="E175" s="4" t="s">
        <v>237</v>
      </c>
      <c r="F175" s="4" t="s">
        <v>276</v>
      </c>
      <c r="G175" s="73">
        <v>6726.2</v>
      </c>
    </row>
    <row r="176" spans="1:7" s="24" customFormat="1" ht="80.25" customHeight="1">
      <c r="A176" s="107"/>
      <c r="B176" s="38" t="s">
        <v>31</v>
      </c>
      <c r="C176" s="4" t="s">
        <v>255</v>
      </c>
      <c r="D176" s="4" t="s">
        <v>253</v>
      </c>
      <c r="E176" s="4" t="s">
        <v>278</v>
      </c>
      <c r="F176" s="4" t="s">
        <v>276</v>
      </c>
      <c r="G176" s="73">
        <v>2528.2</v>
      </c>
    </row>
    <row r="177" spans="1:7" s="24" customFormat="1" ht="59.25" customHeight="1">
      <c r="A177" s="107"/>
      <c r="B177" s="38" t="s">
        <v>182</v>
      </c>
      <c r="C177" s="4" t="s">
        <v>255</v>
      </c>
      <c r="D177" s="4" t="s">
        <v>253</v>
      </c>
      <c r="E177" s="4" t="s">
        <v>207</v>
      </c>
      <c r="F177" s="4" t="s">
        <v>92</v>
      </c>
      <c r="G177" s="73">
        <v>5035.5</v>
      </c>
    </row>
    <row r="178" spans="1:7" s="24" customFormat="1" ht="117" customHeight="1">
      <c r="A178" s="107"/>
      <c r="B178" s="38" t="s">
        <v>23</v>
      </c>
      <c r="C178" s="7" t="s">
        <v>255</v>
      </c>
      <c r="D178" s="7" t="s">
        <v>253</v>
      </c>
      <c r="E178" s="7" t="s">
        <v>236</v>
      </c>
      <c r="F178" s="7" t="s">
        <v>276</v>
      </c>
      <c r="G178" s="75">
        <v>239.6</v>
      </c>
    </row>
    <row r="179" spans="1:7" s="24" customFormat="1" ht="93.75" customHeight="1" hidden="1">
      <c r="A179" s="107"/>
      <c r="B179" s="38" t="s">
        <v>185</v>
      </c>
      <c r="C179" s="7" t="s">
        <v>255</v>
      </c>
      <c r="D179" s="7" t="s">
        <v>253</v>
      </c>
      <c r="E179" s="7" t="s">
        <v>170</v>
      </c>
      <c r="F179" s="7" t="s">
        <v>92</v>
      </c>
      <c r="G179" s="75"/>
    </row>
    <row r="180" spans="1:7" s="24" customFormat="1" ht="83.25" customHeight="1">
      <c r="A180" s="106">
        <v>758</v>
      </c>
      <c r="B180" s="58" t="s">
        <v>41</v>
      </c>
      <c r="C180" s="4"/>
      <c r="D180" s="4"/>
      <c r="E180" s="4"/>
      <c r="F180" s="4"/>
      <c r="G180" s="72">
        <f>SUM(G181:G220)</f>
        <v>18034.2</v>
      </c>
    </row>
    <row r="181" spans="1:7" s="24" customFormat="1" ht="81" customHeight="1">
      <c r="A181" s="107"/>
      <c r="B181" s="59" t="s">
        <v>13</v>
      </c>
      <c r="C181" s="4" t="s">
        <v>260</v>
      </c>
      <c r="D181" s="4" t="s">
        <v>251</v>
      </c>
      <c r="E181" s="4" t="s">
        <v>272</v>
      </c>
      <c r="F181" s="4" t="s">
        <v>300</v>
      </c>
      <c r="G181" s="77">
        <v>1508.3</v>
      </c>
    </row>
    <row r="182" spans="1:7" s="24" customFormat="1" ht="51">
      <c r="A182" s="107"/>
      <c r="B182" s="59" t="s">
        <v>142</v>
      </c>
      <c r="C182" s="4" t="s">
        <v>260</v>
      </c>
      <c r="D182" s="4" t="s">
        <v>251</v>
      </c>
      <c r="E182" s="4" t="s">
        <v>192</v>
      </c>
      <c r="F182" s="4" t="s">
        <v>92</v>
      </c>
      <c r="G182" s="77">
        <v>322.8</v>
      </c>
    </row>
    <row r="183" spans="1:7" s="24" customFormat="1" ht="51">
      <c r="A183" s="107"/>
      <c r="B183" s="59" t="s">
        <v>24</v>
      </c>
      <c r="C183" s="4" t="s">
        <v>260</v>
      </c>
      <c r="D183" s="4" t="s">
        <v>251</v>
      </c>
      <c r="E183" s="4" t="s">
        <v>272</v>
      </c>
      <c r="F183" s="4" t="s">
        <v>267</v>
      </c>
      <c r="G183" s="77">
        <v>133.4</v>
      </c>
    </row>
    <row r="184" spans="1:7" s="24" customFormat="1" ht="51" hidden="1">
      <c r="A184" s="107"/>
      <c r="B184" s="59" t="s">
        <v>42</v>
      </c>
      <c r="C184" s="4" t="s">
        <v>260</v>
      </c>
      <c r="D184" s="4" t="s">
        <v>251</v>
      </c>
      <c r="E184" s="4" t="s">
        <v>193</v>
      </c>
      <c r="F184" s="4" t="s">
        <v>92</v>
      </c>
      <c r="G184" s="77"/>
    </row>
    <row r="185" spans="1:7" s="24" customFormat="1" ht="51">
      <c r="A185" s="107"/>
      <c r="B185" s="59" t="s">
        <v>25</v>
      </c>
      <c r="C185" s="4" t="s">
        <v>260</v>
      </c>
      <c r="D185" s="4" t="s">
        <v>251</v>
      </c>
      <c r="E185" s="4" t="s">
        <v>272</v>
      </c>
      <c r="F185" s="4" t="s">
        <v>301</v>
      </c>
      <c r="G185" s="77">
        <v>1.1</v>
      </c>
    </row>
    <row r="186" spans="1:7" s="24" customFormat="1" ht="51" hidden="1">
      <c r="A186" s="107"/>
      <c r="B186" s="59" t="s">
        <v>143</v>
      </c>
      <c r="C186" s="4" t="s">
        <v>260</v>
      </c>
      <c r="D186" s="4" t="s">
        <v>251</v>
      </c>
      <c r="E186" s="4" t="s">
        <v>194</v>
      </c>
      <c r="F186" s="4" t="s">
        <v>92</v>
      </c>
      <c r="G186" s="77"/>
    </row>
    <row r="187" spans="1:7" s="24" customFormat="1" ht="63.75">
      <c r="A187" s="107"/>
      <c r="B187" s="59" t="s">
        <v>43</v>
      </c>
      <c r="C187" s="4" t="s">
        <v>260</v>
      </c>
      <c r="D187" s="4" t="s">
        <v>251</v>
      </c>
      <c r="E187" s="4" t="s">
        <v>44</v>
      </c>
      <c r="F187" s="4" t="s">
        <v>276</v>
      </c>
      <c r="G187" s="77">
        <v>814.5</v>
      </c>
    </row>
    <row r="188" spans="1:7" s="24" customFormat="1" ht="51">
      <c r="A188" s="107"/>
      <c r="B188" s="59" t="s">
        <v>144</v>
      </c>
      <c r="C188" s="4" t="s">
        <v>260</v>
      </c>
      <c r="D188" s="4" t="s">
        <v>251</v>
      </c>
      <c r="E188" s="4" t="s">
        <v>195</v>
      </c>
      <c r="F188" s="4" t="s">
        <v>92</v>
      </c>
      <c r="G188" s="77">
        <v>563.8</v>
      </c>
    </row>
    <row r="189" spans="1:7" s="24" customFormat="1" ht="76.5">
      <c r="A189" s="107"/>
      <c r="B189" s="59" t="s">
        <v>45</v>
      </c>
      <c r="C189" s="4" t="s">
        <v>260</v>
      </c>
      <c r="D189" s="4" t="s">
        <v>251</v>
      </c>
      <c r="E189" s="4" t="s">
        <v>44</v>
      </c>
      <c r="F189" s="4" t="s">
        <v>276</v>
      </c>
      <c r="G189" s="77">
        <v>132.7</v>
      </c>
    </row>
    <row r="190" spans="1:7" s="24" customFormat="1" ht="63.75">
      <c r="A190" s="107"/>
      <c r="B190" s="59" t="s">
        <v>145</v>
      </c>
      <c r="C190" s="4" t="s">
        <v>260</v>
      </c>
      <c r="D190" s="4" t="s">
        <v>251</v>
      </c>
      <c r="E190" s="4" t="s">
        <v>196</v>
      </c>
      <c r="F190" s="4" t="s">
        <v>92</v>
      </c>
      <c r="G190" s="77">
        <v>266.9</v>
      </c>
    </row>
    <row r="191" spans="1:7" s="24" customFormat="1" ht="76.5">
      <c r="A191" s="107"/>
      <c r="B191" s="59" t="s">
        <v>46</v>
      </c>
      <c r="C191" s="4" t="s">
        <v>260</v>
      </c>
      <c r="D191" s="4" t="s">
        <v>251</v>
      </c>
      <c r="E191" s="4" t="s">
        <v>44</v>
      </c>
      <c r="F191" s="4" t="s">
        <v>276</v>
      </c>
      <c r="G191" s="77">
        <v>311.2</v>
      </c>
    </row>
    <row r="192" spans="1:7" s="24" customFormat="1" ht="63.75">
      <c r="A192" s="107"/>
      <c r="B192" s="59" t="s">
        <v>146</v>
      </c>
      <c r="C192" s="4" t="s">
        <v>260</v>
      </c>
      <c r="D192" s="4" t="s">
        <v>251</v>
      </c>
      <c r="E192" s="4" t="s">
        <v>197</v>
      </c>
      <c r="F192" s="4" t="s">
        <v>92</v>
      </c>
      <c r="G192" s="77">
        <v>296.1</v>
      </c>
    </row>
    <row r="193" spans="1:7" s="24" customFormat="1" ht="63.75">
      <c r="A193" s="107"/>
      <c r="B193" s="59" t="s">
        <v>47</v>
      </c>
      <c r="C193" s="4" t="s">
        <v>260</v>
      </c>
      <c r="D193" s="4" t="s">
        <v>251</v>
      </c>
      <c r="E193" s="4" t="s">
        <v>44</v>
      </c>
      <c r="F193" s="4" t="s">
        <v>276</v>
      </c>
      <c r="G193" s="77">
        <v>792.7</v>
      </c>
    </row>
    <row r="194" spans="1:7" s="24" customFormat="1" ht="51">
      <c r="A194" s="107"/>
      <c r="B194" s="59" t="s">
        <v>147</v>
      </c>
      <c r="C194" s="4" t="s">
        <v>260</v>
      </c>
      <c r="D194" s="4" t="s">
        <v>251</v>
      </c>
      <c r="E194" s="4" t="s">
        <v>198</v>
      </c>
      <c r="F194" s="4" t="s">
        <v>92</v>
      </c>
      <c r="G194" s="77">
        <v>867.3</v>
      </c>
    </row>
    <row r="195" spans="1:7" s="24" customFormat="1" ht="76.5">
      <c r="A195" s="107"/>
      <c r="B195" s="59" t="s">
        <v>48</v>
      </c>
      <c r="C195" s="4" t="s">
        <v>260</v>
      </c>
      <c r="D195" s="4" t="s">
        <v>251</v>
      </c>
      <c r="E195" s="4" t="s">
        <v>44</v>
      </c>
      <c r="F195" s="4" t="s">
        <v>276</v>
      </c>
      <c r="G195" s="77">
        <v>1708.7</v>
      </c>
    </row>
    <row r="196" spans="1:7" s="24" customFormat="1" ht="51">
      <c r="A196" s="107"/>
      <c r="B196" s="59" t="s">
        <v>148</v>
      </c>
      <c r="C196" s="4" t="s">
        <v>260</v>
      </c>
      <c r="D196" s="4" t="s">
        <v>251</v>
      </c>
      <c r="E196" s="4" t="s">
        <v>199</v>
      </c>
      <c r="F196" s="4" t="s">
        <v>92</v>
      </c>
      <c r="G196" s="77">
        <v>1062.2</v>
      </c>
    </row>
    <row r="197" spans="1:7" s="24" customFormat="1" ht="65.25" customHeight="1">
      <c r="A197" s="107"/>
      <c r="B197" s="59" t="s">
        <v>49</v>
      </c>
      <c r="C197" s="4" t="s">
        <v>260</v>
      </c>
      <c r="D197" s="4" t="s">
        <v>251</v>
      </c>
      <c r="E197" s="4" t="s">
        <v>50</v>
      </c>
      <c r="F197" s="4" t="s">
        <v>276</v>
      </c>
      <c r="G197" s="77">
        <v>639.5</v>
      </c>
    </row>
    <row r="198" spans="1:7" s="24" customFormat="1" ht="65.25" customHeight="1">
      <c r="A198" s="107"/>
      <c r="B198" s="59" t="s">
        <v>149</v>
      </c>
      <c r="C198" s="4" t="s">
        <v>260</v>
      </c>
      <c r="D198" s="4" t="s">
        <v>251</v>
      </c>
      <c r="E198" s="4" t="s">
        <v>200</v>
      </c>
      <c r="F198" s="4" t="s">
        <v>92</v>
      </c>
      <c r="G198" s="77">
        <v>1498.8</v>
      </c>
    </row>
    <row r="199" spans="1:7" s="24" customFormat="1" ht="80.25" customHeight="1">
      <c r="A199" s="107"/>
      <c r="B199" s="59" t="s">
        <v>51</v>
      </c>
      <c r="C199" s="4" t="s">
        <v>260</v>
      </c>
      <c r="D199" s="4" t="s">
        <v>251</v>
      </c>
      <c r="E199" s="4" t="s">
        <v>50</v>
      </c>
      <c r="F199" s="4" t="s">
        <v>276</v>
      </c>
      <c r="G199" s="77">
        <v>429.9</v>
      </c>
    </row>
    <row r="200" spans="1:7" s="24" customFormat="1" ht="63.75">
      <c r="A200" s="107"/>
      <c r="B200" s="59" t="s">
        <v>150</v>
      </c>
      <c r="C200" s="4" t="s">
        <v>260</v>
      </c>
      <c r="D200" s="4" t="s">
        <v>251</v>
      </c>
      <c r="E200" s="4" t="s">
        <v>201</v>
      </c>
      <c r="F200" s="4" t="s">
        <v>92</v>
      </c>
      <c r="G200" s="77">
        <v>566</v>
      </c>
    </row>
    <row r="201" spans="1:7" s="24" customFormat="1" ht="93" customHeight="1">
      <c r="A201" s="107"/>
      <c r="B201" s="59" t="s">
        <v>52</v>
      </c>
      <c r="C201" s="4" t="s">
        <v>260</v>
      </c>
      <c r="D201" s="4" t="s">
        <v>251</v>
      </c>
      <c r="E201" s="4" t="s">
        <v>53</v>
      </c>
      <c r="F201" s="4" t="s">
        <v>276</v>
      </c>
      <c r="G201" s="77">
        <v>684.7</v>
      </c>
    </row>
    <row r="202" spans="1:7" s="24" customFormat="1" ht="63.75">
      <c r="A202" s="107"/>
      <c r="B202" s="59" t="s">
        <v>151</v>
      </c>
      <c r="C202" s="4" t="s">
        <v>260</v>
      </c>
      <c r="D202" s="4" t="s">
        <v>251</v>
      </c>
      <c r="E202" s="4" t="s">
        <v>202</v>
      </c>
      <c r="F202" s="4" t="s">
        <v>92</v>
      </c>
      <c r="G202" s="77">
        <v>2084.4</v>
      </c>
    </row>
    <row r="203" spans="1:7" s="24" customFormat="1" ht="102" hidden="1">
      <c r="A203" s="107"/>
      <c r="B203" s="60" t="s">
        <v>54</v>
      </c>
      <c r="C203" s="4" t="s">
        <v>260</v>
      </c>
      <c r="D203" s="4" t="s">
        <v>251</v>
      </c>
      <c r="E203" s="4" t="s">
        <v>55</v>
      </c>
      <c r="F203" s="4" t="s">
        <v>276</v>
      </c>
      <c r="G203" s="77"/>
    </row>
    <row r="204" spans="1:7" s="24" customFormat="1" ht="76.5" hidden="1">
      <c r="A204" s="107"/>
      <c r="B204" s="60" t="s">
        <v>152</v>
      </c>
      <c r="C204" s="4" t="s">
        <v>260</v>
      </c>
      <c r="D204" s="4" t="s">
        <v>251</v>
      </c>
      <c r="E204" s="4" t="s">
        <v>153</v>
      </c>
      <c r="F204" s="4" t="s">
        <v>92</v>
      </c>
      <c r="G204" s="77"/>
    </row>
    <row r="205" spans="1:7" s="24" customFormat="1" ht="76.5" hidden="1">
      <c r="A205" s="107"/>
      <c r="B205" s="59" t="s">
        <v>154</v>
      </c>
      <c r="C205" s="4" t="s">
        <v>260</v>
      </c>
      <c r="D205" s="4" t="s">
        <v>251</v>
      </c>
      <c r="E205" s="4" t="s">
        <v>56</v>
      </c>
      <c r="F205" s="4" t="s">
        <v>92</v>
      </c>
      <c r="G205" s="77"/>
    </row>
    <row r="206" spans="1:7" s="24" customFormat="1" ht="76.5">
      <c r="A206" s="107"/>
      <c r="B206" s="59" t="s">
        <v>154</v>
      </c>
      <c r="C206" s="4" t="s">
        <v>260</v>
      </c>
      <c r="D206" s="4" t="s">
        <v>251</v>
      </c>
      <c r="E206" s="4" t="s">
        <v>240</v>
      </c>
      <c r="F206" s="4" t="s">
        <v>92</v>
      </c>
      <c r="G206" s="77">
        <v>2296</v>
      </c>
    </row>
    <row r="207" spans="1:7" s="24" customFormat="1" ht="91.5" customHeight="1" hidden="1">
      <c r="A207" s="107"/>
      <c r="B207" s="59" t="s">
        <v>57</v>
      </c>
      <c r="C207" s="4" t="s">
        <v>260</v>
      </c>
      <c r="D207" s="4" t="s">
        <v>251</v>
      </c>
      <c r="E207" s="4" t="s">
        <v>240</v>
      </c>
      <c r="F207" s="4" t="s">
        <v>276</v>
      </c>
      <c r="G207" s="77"/>
    </row>
    <row r="208" spans="1:7" s="24" customFormat="1" ht="91.5" customHeight="1" hidden="1">
      <c r="A208" s="107"/>
      <c r="B208" s="59" t="s">
        <v>155</v>
      </c>
      <c r="C208" s="4" t="s">
        <v>260</v>
      </c>
      <c r="D208" s="4" t="s">
        <v>251</v>
      </c>
      <c r="E208" s="4" t="s">
        <v>156</v>
      </c>
      <c r="F208" s="4" t="s">
        <v>92</v>
      </c>
      <c r="G208" s="77"/>
    </row>
    <row r="209" spans="1:7" s="24" customFormat="1" ht="102" hidden="1">
      <c r="A209" s="107"/>
      <c r="B209" s="59" t="s">
        <v>58</v>
      </c>
      <c r="C209" s="4" t="s">
        <v>260</v>
      </c>
      <c r="D209" s="4" t="s">
        <v>251</v>
      </c>
      <c r="E209" s="4" t="s">
        <v>59</v>
      </c>
      <c r="F209" s="4" t="s">
        <v>276</v>
      </c>
      <c r="G209" s="77"/>
    </row>
    <row r="210" spans="1:7" s="24" customFormat="1" ht="58.5" customHeight="1" hidden="1">
      <c r="A210" s="107"/>
      <c r="B210" s="59" t="s">
        <v>11</v>
      </c>
      <c r="C210" s="4" t="s">
        <v>260</v>
      </c>
      <c r="D210" s="4" t="s">
        <v>251</v>
      </c>
      <c r="E210" s="4" t="s">
        <v>239</v>
      </c>
      <c r="F210" s="4" t="s">
        <v>267</v>
      </c>
      <c r="G210" s="77"/>
    </row>
    <row r="211" spans="1:7" s="24" customFormat="1" ht="51" hidden="1">
      <c r="A211" s="107"/>
      <c r="B211" s="59" t="s">
        <v>157</v>
      </c>
      <c r="C211" s="4" t="s">
        <v>260</v>
      </c>
      <c r="D211" s="4" t="s">
        <v>251</v>
      </c>
      <c r="E211" s="4" t="s">
        <v>60</v>
      </c>
      <c r="F211" s="4" t="s">
        <v>92</v>
      </c>
      <c r="G211" s="77"/>
    </row>
    <row r="212" spans="1:7" s="24" customFormat="1" ht="63.75">
      <c r="A212" s="107"/>
      <c r="B212" s="59" t="s">
        <v>61</v>
      </c>
      <c r="C212" s="4" t="s">
        <v>260</v>
      </c>
      <c r="D212" s="4" t="s">
        <v>251</v>
      </c>
      <c r="E212" s="4" t="s">
        <v>62</v>
      </c>
      <c r="F212" s="4" t="s">
        <v>276</v>
      </c>
      <c r="G212" s="77">
        <v>429.9</v>
      </c>
    </row>
    <row r="213" spans="1:7" s="24" customFormat="1" ht="38.25">
      <c r="A213" s="107"/>
      <c r="B213" s="59" t="s">
        <v>158</v>
      </c>
      <c r="C213" s="4" t="s">
        <v>260</v>
      </c>
      <c r="D213" s="4" t="s">
        <v>251</v>
      </c>
      <c r="E213" s="4" t="s">
        <v>203</v>
      </c>
      <c r="F213" s="4" t="s">
        <v>92</v>
      </c>
      <c r="G213" s="77">
        <v>623.3</v>
      </c>
    </row>
    <row r="214" spans="1:7" s="24" customFormat="1" ht="82.5" customHeight="1" hidden="1">
      <c r="A214" s="107"/>
      <c r="B214" s="59" t="s">
        <v>65</v>
      </c>
      <c r="C214" s="4" t="s">
        <v>260</v>
      </c>
      <c r="D214" s="4" t="s">
        <v>251</v>
      </c>
      <c r="E214" s="4" t="s">
        <v>33</v>
      </c>
      <c r="F214" s="4" t="s">
        <v>276</v>
      </c>
      <c r="G214" s="78"/>
    </row>
    <row r="215" spans="1:7" s="24" customFormat="1" ht="51" hidden="1">
      <c r="A215" s="107"/>
      <c r="B215" s="59" t="s">
        <v>161</v>
      </c>
      <c r="C215" s="4" t="s">
        <v>260</v>
      </c>
      <c r="D215" s="4" t="s">
        <v>251</v>
      </c>
      <c r="E215" s="4" t="s">
        <v>66</v>
      </c>
      <c r="F215" s="4" t="s">
        <v>92</v>
      </c>
      <c r="G215" s="79"/>
    </row>
    <row r="216" spans="1:7" s="24" customFormat="1" ht="51" hidden="1">
      <c r="A216" s="107"/>
      <c r="B216" s="59" t="s">
        <v>161</v>
      </c>
      <c r="C216" s="4" t="s">
        <v>260</v>
      </c>
      <c r="D216" s="4" t="s">
        <v>251</v>
      </c>
      <c r="E216" s="4" t="s">
        <v>33</v>
      </c>
      <c r="F216" s="4" t="s">
        <v>92</v>
      </c>
      <c r="G216" s="78"/>
    </row>
    <row r="217" spans="1:7" s="24" customFormat="1" ht="82.5" customHeight="1" hidden="1">
      <c r="A217" s="107"/>
      <c r="B217" s="59" t="s">
        <v>67</v>
      </c>
      <c r="C217" s="4" t="s">
        <v>260</v>
      </c>
      <c r="D217" s="4" t="s">
        <v>251</v>
      </c>
      <c r="E217" s="4" t="s">
        <v>68</v>
      </c>
      <c r="F217" s="4" t="s">
        <v>276</v>
      </c>
      <c r="G217" s="79"/>
    </row>
    <row r="218" spans="1:7" s="24" customFormat="1" ht="63.75" hidden="1">
      <c r="A218" s="107"/>
      <c r="B218" s="59" t="s">
        <v>205</v>
      </c>
      <c r="C218" s="4" t="s">
        <v>260</v>
      </c>
      <c r="D218" s="4" t="s">
        <v>251</v>
      </c>
      <c r="E218" s="4" t="s">
        <v>204</v>
      </c>
      <c r="F218" s="4" t="s">
        <v>92</v>
      </c>
      <c r="G218" s="79"/>
    </row>
    <row r="219" spans="1:7" s="24" customFormat="1" ht="82.5" customHeight="1" hidden="1">
      <c r="A219" s="107"/>
      <c r="B219" s="59" t="s">
        <v>69</v>
      </c>
      <c r="C219" s="4" t="s">
        <v>260</v>
      </c>
      <c r="D219" s="4" t="s">
        <v>251</v>
      </c>
      <c r="E219" s="4" t="s">
        <v>70</v>
      </c>
      <c r="F219" s="4" t="s">
        <v>267</v>
      </c>
      <c r="G219" s="79"/>
    </row>
    <row r="220" spans="1:7" s="24" customFormat="1" ht="67.5" customHeight="1" hidden="1">
      <c r="A220" s="107"/>
      <c r="B220" s="59" t="s">
        <v>159</v>
      </c>
      <c r="C220" s="4" t="s">
        <v>260</v>
      </c>
      <c r="D220" s="4" t="s">
        <v>251</v>
      </c>
      <c r="E220" s="4" t="s">
        <v>160</v>
      </c>
      <c r="F220" s="4" t="s">
        <v>92</v>
      </c>
      <c r="G220" s="79"/>
    </row>
    <row r="221" spans="1:7" s="24" customFormat="1" ht="12.75">
      <c r="A221" s="100" t="s">
        <v>71</v>
      </c>
      <c r="B221" s="101"/>
      <c r="C221" s="61"/>
      <c r="D221" s="61"/>
      <c r="E221" s="61"/>
      <c r="F221" s="61"/>
      <c r="G221" s="80">
        <f>SUM(G7,G150,G154,G180)</f>
        <v>266964.29999999993</v>
      </c>
    </row>
    <row r="222" spans="1:7" s="24" customFormat="1" ht="12.75">
      <c r="A222" s="27"/>
      <c r="B222" s="28"/>
      <c r="C222" s="28"/>
      <c r="D222" s="28"/>
      <c r="E222" s="28"/>
      <c r="F222" s="28"/>
      <c r="G222" s="66"/>
    </row>
    <row r="223" spans="1:7" s="24" customFormat="1" ht="12.75">
      <c r="A223" s="27"/>
      <c r="B223" s="28"/>
      <c r="C223" s="28"/>
      <c r="D223" s="28"/>
      <c r="E223" s="28"/>
      <c r="F223" s="28"/>
      <c r="G223" s="66"/>
    </row>
    <row r="224" spans="1:7" s="24" customFormat="1" ht="12.75">
      <c r="A224" s="27"/>
      <c r="B224" s="28"/>
      <c r="C224" s="28"/>
      <c r="D224" s="28"/>
      <c r="E224" s="28"/>
      <c r="F224" s="28"/>
      <c r="G224" s="66"/>
    </row>
    <row r="225" spans="1:7" s="24" customFormat="1" ht="12.75">
      <c r="A225" s="27"/>
      <c r="B225" s="28"/>
      <c r="C225" s="28"/>
      <c r="D225" s="28"/>
      <c r="E225" s="28"/>
      <c r="F225" s="28"/>
      <c r="G225" s="66"/>
    </row>
    <row r="226" spans="1:7" s="24" customFormat="1" ht="12.75">
      <c r="A226" s="27"/>
      <c r="B226" s="28"/>
      <c r="C226" s="28"/>
      <c r="D226" s="28"/>
      <c r="E226" s="28"/>
      <c r="F226" s="28"/>
      <c r="G226" s="66"/>
    </row>
    <row r="227" spans="1:7" s="24" customFormat="1" ht="12.75">
      <c r="A227" s="27"/>
      <c r="B227" s="28"/>
      <c r="C227" s="28"/>
      <c r="D227" s="28"/>
      <c r="E227" s="28"/>
      <c r="F227" s="28"/>
      <c r="G227" s="20"/>
    </row>
    <row r="228" spans="1:7" s="24" customFormat="1" ht="12.75">
      <c r="A228" s="27"/>
      <c r="B228" s="28"/>
      <c r="C228" s="28"/>
      <c r="D228" s="28"/>
      <c r="E228" s="28"/>
      <c r="F228" s="28"/>
      <c r="G228" s="20"/>
    </row>
    <row r="229" spans="1:7" s="24" customFormat="1" ht="12.75">
      <c r="A229" s="27"/>
      <c r="B229" s="28"/>
      <c r="C229" s="28"/>
      <c r="D229" s="28"/>
      <c r="E229" s="28"/>
      <c r="F229" s="28"/>
      <c r="G229" s="20"/>
    </row>
    <row r="230" spans="1:7" s="24" customFormat="1" ht="12.75">
      <c r="A230" s="27"/>
      <c r="B230" s="28"/>
      <c r="C230" s="28"/>
      <c r="D230" s="28"/>
      <c r="E230" s="28"/>
      <c r="F230" s="28"/>
      <c r="G230" s="20"/>
    </row>
    <row r="231" spans="1:7" s="24" customFormat="1" ht="12.75">
      <c r="A231" s="27"/>
      <c r="B231" s="28"/>
      <c r="C231" s="28"/>
      <c r="D231" s="28"/>
      <c r="E231" s="28"/>
      <c r="F231" s="28"/>
      <c r="G231" s="20"/>
    </row>
    <row r="232" spans="1:7" s="24" customFormat="1" ht="12.75">
      <c r="A232" s="27"/>
      <c r="B232" s="28"/>
      <c r="C232" s="28"/>
      <c r="D232" s="28"/>
      <c r="E232" s="28"/>
      <c r="F232" s="28"/>
      <c r="G232" s="20"/>
    </row>
    <row r="233" spans="1:7" s="24" customFormat="1" ht="12.75">
      <c r="A233" s="27"/>
      <c r="B233" s="28"/>
      <c r="C233" s="28"/>
      <c r="D233" s="28"/>
      <c r="E233" s="28"/>
      <c r="F233" s="28"/>
      <c r="G233" s="20"/>
    </row>
    <row r="234" spans="1:7" s="24" customFormat="1" ht="12.75">
      <c r="A234" s="27"/>
      <c r="B234" s="28"/>
      <c r="C234" s="28"/>
      <c r="D234" s="28"/>
      <c r="E234" s="28"/>
      <c r="F234" s="28"/>
      <c r="G234" s="20"/>
    </row>
    <row r="235" spans="1:7" s="24" customFormat="1" ht="12.75">
      <c r="A235" s="27"/>
      <c r="B235" s="28"/>
      <c r="C235" s="28"/>
      <c r="D235" s="28"/>
      <c r="E235" s="28"/>
      <c r="F235" s="28"/>
      <c r="G235" s="20"/>
    </row>
    <row r="236" spans="1:7" s="24" customFormat="1" ht="12.75">
      <c r="A236" s="27"/>
      <c r="B236" s="28"/>
      <c r="C236" s="28"/>
      <c r="D236" s="28"/>
      <c r="E236" s="28"/>
      <c r="F236" s="28"/>
      <c r="G236" s="20"/>
    </row>
    <row r="237" spans="1:7" s="24" customFormat="1" ht="12.75">
      <c r="A237" s="27"/>
      <c r="B237" s="28"/>
      <c r="C237" s="28"/>
      <c r="D237" s="28"/>
      <c r="E237" s="28"/>
      <c r="F237" s="28"/>
      <c r="G237" s="20"/>
    </row>
    <row r="238" spans="1:7" s="24" customFormat="1" ht="12.75">
      <c r="A238" s="27"/>
      <c r="B238" s="28"/>
      <c r="C238" s="28"/>
      <c r="D238" s="28"/>
      <c r="E238" s="28"/>
      <c r="F238" s="28"/>
      <c r="G238" s="20"/>
    </row>
    <row r="239" spans="1:7" s="24" customFormat="1" ht="12.75">
      <c r="A239" s="27"/>
      <c r="B239" s="28"/>
      <c r="C239" s="28"/>
      <c r="D239" s="28"/>
      <c r="E239" s="28"/>
      <c r="F239" s="28"/>
      <c r="G239" s="20"/>
    </row>
    <row r="240" spans="1:7" s="24" customFormat="1" ht="12.75">
      <c r="A240" s="27"/>
      <c r="B240" s="28"/>
      <c r="C240" s="28"/>
      <c r="D240" s="28"/>
      <c r="E240" s="28"/>
      <c r="F240" s="28"/>
      <c r="G240" s="20"/>
    </row>
    <row r="241" spans="1:7" s="24" customFormat="1" ht="12.75">
      <c r="A241" s="27"/>
      <c r="B241" s="28"/>
      <c r="C241" s="28"/>
      <c r="D241" s="28"/>
      <c r="E241" s="28"/>
      <c r="F241" s="28"/>
      <c r="G241" s="20"/>
    </row>
    <row r="242" spans="1:7" s="24" customFormat="1" ht="12.75">
      <c r="A242" s="27"/>
      <c r="B242" s="28"/>
      <c r="C242" s="28"/>
      <c r="D242" s="28"/>
      <c r="E242" s="28"/>
      <c r="F242" s="28"/>
      <c r="G242" s="20"/>
    </row>
    <row r="243" spans="1:7" s="24" customFormat="1" ht="12.75">
      <c r="A243" s="27"/>
      <c r="B243" s="28"/>
      <c r="C243" s="28"/>
      <c r="D243" s="28"/>
      <c r="E243" s="28"/>
      <c r="F243" s="28"/>
      <c r="G243" s="20"/>
    </row>
    <row r="244" spans="1:7" s="24" customFormat="1" ht="12.75">
      <c r="A244" s="27"/>
      <c r="B244" s="28"/>
      <c r="C244" s="28"/>
      <c r="D244" s="28"/>
      <c r="E244" s="28"/>
      <c r="F244" s="28"/>
      <c r="G244" s="20"/>
    </row>
    <row r="245" spans="1:7" s="24" customFormat="1" ht="12.75">
      <c r="A245" s="27"/>
      <c r="B245" s="28"/>
      <c r="C245" s="28"/>
      <c r="D245" s="28"/>
      <c r="E245" s="28"/>
      <c r="F245" s="28"/>
      <c r="G245" s="20"/>
    </row>
    <row r="246" spans="1:7" s="24" customFormat="1" ht="12.75">
      <c r="A246" s="27"/>
      <c r="B246" s="28"/>
      <c r="C246" s="28"/>
      <c r="D246" s="28"/>
      <c r="E246" s="28"/>
      <c r="F246" s="28"/>
      <c r="G246" s="20"/>
    </row>
    <row r="247" spans="1:7" s="24" customFormat="1" ht="12.75">
      <c r="A247" s="27"/>
      <c r="B247" s="28"/>
      <c r="C247" s="28"/>
      <c r="D247" s="28"/>
      <c r="E247" s="28"/>
      <c r="F247" s="28"/>
      <c r="G247" s="20"/>
    </row>
    <row r="248" spans="1:7" s="24" customFormat="1" ht="12.75">
      <c r="A248" s="27"/>
      <c r="B248" s="28"/>
      <c r="C248" s="28"/>
      <c r="D248" s="28"/>
      <c r="E248" s="28"/>
      <c r="F248" s="28"/>
      <c r="G248" s="20"/>
    </row>
    <row r="249" spans="1:7" s="24" customFormat="1" ht="12.75">
      <c r="A249" s="27"/>
      <c r="B249" s="28"/>
      <c r="C249" s="28"/>
      <c r="D249" s="28"/>
      <c r="E249" s="28"/>
      <c r="F249" s="28"/>
      <c r="G249" s="20"/>
    </row>
    <row r="250" spans="1:7" s="24" customFormat="1" ht="12.75">
      <c r="A250" s="27"/>
      <c r="B250" s="28"/>
      <c r="C250" s="28"/>
      <c r="D250" s="28"/>
      <c r="E250" s="28"/>
      <c r="F250" s="28"/>
      <c r="G250" s="20"/>
    </row>
    <row r="251" spans="1:7" s="24" customFormat="1" ht="12.75">
      <c r="A251" s="27"/>
      <c r="B251" s="28"/>
      <c r="C251" s="28"/>
      <c r="D251" s="28"/>
      <c r="E251" s="28"/>
      <c r="F251" s="28"/>
      <c r="G251" s="20"/>
    </row>
    <row r="252" spans="1:7" s="24" customFormat="1" ht="12.75">
      <c r="A252" s="27"/>
      <c r="B252" s="28"/>
      <c r="C252" s="28"/>
      <c r="D252" s="28"/>
      <c r="E252" s="28"/>
      <c r="F252" s="28"/>
      <c r="G252" s="20"/>
    </row>
    <row r="253" spans="1:7" s="24" customFormat="1" ht="12.75">
      <c r="A253" s="27"/>
      <c r="B253" s="28"/>
      <c r="C253" s="28"/>
      <c r="D253" s="28"/>
      <c r="E253" s="28"/>
      <c r="F253" s="28"/>
      <c r="G253" s="20"/>
    </row>
    <row r="254" spans="1:7" s="24" customFormat="1" ht="12.75">
      <c r="A254" s="27"/>
      <c r="B254" s="28"/>
      <c r="C254" s="28"/>
      <c r="D254" s="28"/>
      <c r="E254" s="28"/>
      <c r="F254" s="28"/>
      <c r="G254" s="20"/>
    </row>
    <row r="255" spans="1:7" s="24" customFormat="1" ht="12.75">
      <c r="A255" s="27"/>
      <c r="B255" s="28"/>
      <c r="C255" s="28"/>
      <c r="D255" s="28"/>
      <c r="E255" s="28"/>
      <c r="F255" s="28"/>
      <c r="G255" s="20"/>
    </row>
    <row r="256" spans="1:7" s="24" customFormat="1" ht="12.75">
      <c r="A256" s="27"/>
      <c r="B256" s="28"/>
      <c r="C256" s="28"/>
      <c r="D256" s="28"/>
      <c r="E256" s="28"/>
      <c r="F256" s="28"/>
      <c r="G256" s="20"/>
    </row>
    <row r="257" spans="1:7" s="24" customFormat="1" ht="12.75">
      <c r="A257" s="17"/>
      <c r="B257" s="18"/>
      <c r="C257" s="18"/>
      <c r="D257" s="18"/>
      <c r="E257" s="18"/>
      <c r="F257" s="18"/>
      <c r="G257" s="20"/>
    </row>
    <row r="258" spans="1:7" s="24" customFormat="1" ht="12.75">
      <c r="A258" s="17"/>
      <c r="B258" s="18"/>
      <c r="C258" s="18"/>
      <c r="D258" s="18"/>
      <c r="E258" s="18"/>
      <c r="F258" s="18"/>
      <c r="G258" s="20"/>
    </row>
    <row r="259" spans="1:7" s="24" customFormat="1" ht="12.75">
      <c r="A259" s="17"/>
      <c r="B259" s="18"/>
      <c r="C259" s="18"/>
      <c r="D259" s="18"/>
      <c r="E259" s="18"/>
      <c r="F259" s="18"/>
      <c r="G259" s="20"/>
    </row>
    <row r="260" spans="1:7" s="24" customFormat="1" ht="12.75">
      <c r="A260" s="17"/>
      <c r="B260" s="18"/>
      <c r="C260" s="18"/>
      <c r="D260" s="18"/>
      <c r="E260" s="18"/>
      <c r="F260" s="18"/>
      <c r="G260" s="20"/>
    </row>
    <row r="261" spans="1:7" s="24" customFormat="1" ht="12.75">
      <c r="A261" s="17"/>
      <c r="B261" s="18"/>
      <c r="C261" s="18"/>
      <c r="D261" s="18"/>
      <c r="E261" s="18"/>
      <c r="F261" s="18"/>
      <c r="G261" s="20"/>
    </row>
    <row r="262" spans="1:7" s="24" customFormat="1" ht="12.75">
      <c r="A262" s="17"/>
      <c r="B262" s="18"/>
      <c r="C262" s="18"/>
      <c r="D262" s="18"/>
      <c r="E262" s="18"/>
      <c r="F262" s="18"/>
      <c r="G262" s="20"/>
    </row>
    <row r="263" spans="1:7" s="24" customFormat="1" ht="12.75">
      <c r="A263" s="17"/>
      <c r="B263" s="18"/>
      <c r="C263" s="18"/>
      <c r="D263" s="18"/>
      <c r="E263" s="18"/>
      <c r="F263" s="18"/>
      <c r="G263" s="20"/>
    </row>
    <row r="264" spans="1:7" s="24" customFormat="1" ht="12.75">
      <c r="A264" s="17"/>
      <c r="B264" s="18"/>
      <c r="C264" s="18"/>
      <c r="D264" s="18"/>
      <c r="E264" s="18"/>
      <c r="F264" s="18"/>
      <c r="G264" s="20"/>
    </row>
    <row r="265" spans="1:7" s="24" customFormat="1" ht="12.75">
      <c r="A265" s="17"/>
      <c r="B265" s="18"/>
      <c r="C265" s="18"/>
      <c r="D265" s="18"/>
      <c r="E265" s="18"/>
      <c r="F265" s="18"/>
      <c r="G265" s="20"/>
    </row>
    <row r="266" spans="1:7" s="24" customFormat="1" ht="12.75">
      <c r="A266" s="17"/>
      <c r="B266" s="18"/>
      <c r="C266" s="18"/>
      <c r="D266" s="18"/>
      <c r="E266" s="18"/>
      <c r="F266" s="18"/>
      <c r="G266" s="20"/>
    </row>
  </sheetData>
  <sheetProtection/>
  <mergeCells count="7">
    <mergeCell ref="A221:B221"/>
    <mergeCell ref="D1:G1"/>
    <mergeCell ref="A3:G3"/>
    <mergeCell ref="A150:A153"/>
    <mergeCell ref="A154:A179"/>
    <mergeCell ref="A180:A220"/>
    <mergeCell ref="A7:A149"/>
  </mergeCells>
  <printOptions/>
  <pageMargins left="0.7086614173228347" right="0.31496062992125984" top="0.7480314960629921" bottom="0.7480314960629921" header="0.31496062992125984" footer="0.31496062992125984"/>
  <pageSetup fitToHeight="0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2"/>
  <sheetViews>
    <sheetView zoomScale="110" zoomScaleNormal="110" zoomScalePageLayoutView="0" workbookViewId="0" topLeftCell="A196">
      <selection activeCell="L155" sqref="L155"/>
    </sheetView>
  </sheetViews>
  <sheetFormatPr defaultColWidth="9.140625" defaultRowHeight="12.75"/>
  <cols>
    <col min="1" max="1" width="5.140625" style="17" customWidth="1"/>
    <col min="2" max="2" width="44.57421875" style="18" customWidth="1"/>
    <col min="3" max="4" width="7.7109375" style="18" customWidth="1"/>
    <col min="5" max="5" width="9.8515625" style="18" customWidth="1"/>
    <col min="6" max="6" width="8.7109375" style="18" customWidth="1"/>
    <col min="7" max="8" width="13.421875" style="20" customWidth="1"/>
    <col min="9" max="9" width="13.421875" style="66" customWidth="1"/>
    <col min="10" max="10" width="9.140625" style="19" customWidth="1"/>
    <col min="11" max="11" width="9.421875" style="19" bestFit="1" customWidth="1"/>
    <col min="12" max="16384" width="9.140625" style="19" customWidth="1"/>
  </cols>
  <sheetData>
    <row r="1" spans="4:9" ht="69" customHeight="1">
      <c r="D1" s="102" t="s">
        <v>26</v>
      </c>
      <c r="E1" s="103"/>
      <c r="F1" s="103"/>
      <c r="G1" s="103"/>
      <c r="H1" s="103"/>
      <c r="I1" s="103"/>
    </row>
    <row r="2" ht="15.75" customHeight="1"/>
    <row r="3" spans="1:9" s="21" customFormat="1" ht="39" customHeight="1">
      <c r="A3" s="104" t="s">
        <v>36</v>
      </c>
      <c r="B3" s="105"/>
      <c r="C3" s="105"/>
      <c r="D3" s="105"/>
      <c r="E3" s="105"/>
      <c r="F3" s="105"/>
      <c r="G3" s="105"/>
      <c r="H3" s="103"/>
      <c r="I3" s="103"/>
    </row>
    <row r="4" spans="7:9" ht="12.75">
      <c r="G4" s="22"/>
      <c r="H4" s="22" t="s">
        <v>247</v>
      </c>
      <c r="I4" s="67"/>
    </row>
    <row r="5" spans="1:9" s="23" customFormat="1" ht="144" customHeight="1">
      <c r="A5" s="5" t="s">
        <v>287</v>
      </c>
      <c r="B5" s="2" t="s">
        <v>248</v>
      </c>
      <c r="C5" s="2" t="s">
        <v>249</v>
      </c>
      <c r="D5" s="2" t="s">
        <v>250</v>
      </c>
      <c r="E5" s="2" t="s">
        <v>264</v>
      </c>
      <c r="F5" s="2" t="s">
        <v>263</v>
      </c>
      <c r="G5" s="11" t="s">
        <v>37</v>
      </c>
      <c r="H5" s="11" t="s">
        <v>38</v>
      </c>
      <c r="I5" s="68" t="s">
        <v>39</v>
      </c>
    </row>
    <row r="6" spans="1:9" ht="12.75">
      <c r="A6" s="35">
        <v>1</v>
      </c>
      <c r="B6" s="29">
        <v>2</v>
      </c>
      <c r="C6" s="29">
        <v>3</v>
      </c>
      <c r="D6" s="29">
        <v>4</v>
      </c>
      <c r="E6" s="29">
        <v>5</v>
      </c>
      <c r="F6" s="29">
        <v>6</v>
      </c>
      <c r="G6" s="36">
        <v>7</v>
      </c>
      <c r="H6" s="36">
        <v>7</v>
      </c>
      <c r="I6" s="69">
        <v>7</v>
      </c>
    </row>
    <row r="7" spans="1:11" s="23" customFormat="1" ht="56.25" customHeight="1">
      <c r="A7" s="111">
        <v>703</v>
      </c>
      <c r="B7" s="39" t="s">
        <v>288</v>
      </c>
      <c r="C7" s="6"/>
      <c r="D7" s="6"/>
      <c r="E7" s="29"/>
      <c r="F7" s="6"/>
      <c r="G7" s="96">
        <f>SUM(G8:G153)-G96</f>
        <v>211937.7301</v>
      </c>
      <c r="H7" s="12">
        <f>SUM(H8:H153)-H96</f>
        <v>209930.72808</v>
      </c>
      <c r="I7" s="70">
        <f>H7/G7*100</f>
        <v>99.0530227821856</v>
      </c>
      <c r="K7" s="65" t="s">
        <v>40</v>
      </c>
    </row>
    <row r="8" spans="1:9" s="24" customFormat="1" ht="114.75">
      <c r="A8" s="112"/>
      <c r="B8" s="40" t="s">
        <v>244</v>
      </c>
      <c r="C8" s="4" t="s">
        <v>251</v>
      </c>
      <c r="D8" s="4" t="s">
        <v>252</v>
      </c>
      <c r="E8" s="4" t="s">
        <v>245</v>
      </c>
      <c r="F8" s="4" t="s">
        <v>300</v>
      </c>
      <c r="G8" s="13">
        <v>1071.03306</v>
      </c>
      <c r="H8" s="13">
        <v>1071.03206</v>
      </c>
      <c r="I8" s="71">
        <f>H8/G8*100</f>
        <v>99.9999066322005</v>
      </c>
    </row>
    <row r="9" spans="1:9" s="24" customFormat="1" ht="117" customHeight="1">
      <c r="A9" s="112"/>
      <c r="B9" s="38" t="s">
        <v>14</v>
      </c>
      <c r="C9" s="4" t="s">
        <v>251</v>
      </c>
      <c r="D9" s="4" t="s">
        <v>254</v>
      </c>
      <c r="E9" s="4" t="s">
        <v>265</v>
      </c>
      <c r="F9" s="4" t="s">
        <v>300</v>
      </c>
      <c r="G9" s="13">
        <v>8540.87997</v>
      </c>
      <c r="H9" s="13">
        <v>8540.87997</v>
      </c>
      <c r="I9" s="71">
        <f aca="true" t="shared" si="0" ref="I9:I72">H9/G9*100</f>
        <v>100</v>
      </c>
    </row>
    <row r="10" spans="1:9" s="24" customFormat="1" ht="94.5" customHeight="1">
      <c r="A10" s="112"/>
      <c r="B10" s="38" t="s">
        <v>228</v>
      </c>
      <c r="C10" s="4" t="s">
        <v>251</v>
      </c>
      <c r="D10" s="4" t="s">
        <v>254</v>
      </c>
      <c r="E10" s="4" t="s">
        <v>227</v>
      </c>
      <c r="F10" s="4" t="s">
        <v>92</v>
      </c>
      <c r="G10" s="13">
        <v>1423.2</v>
      </c>
      <c r="H10" s="13">
        <v>1423.2</v>
      </c>
      <c r="I10" s="71">
        <f t="shared" si="0"/>
        <v>100</v>
      </c>
    </row>
    <row r="11" spans="1:9" s="24" customFormat="1" ht="67.5" customHeight="1">
      <c r="A11" s="112"/>
      <c r="B11" s="38" t="s">
        <v>172</v>
      </c>
      <c r="C11" s="4" t="s">
        <v>251</v>
      </c>
      <c r="D11" s="4" t="s">
        <v>254</v>
      </c>
      <c r="E11" s="4" t="s">
        <v>137</v>
      </c>
      <c r="F11" s="4" t="s">
        <v>92</v>
      </c>
      <c r="G11" s="13">
        <v>222.75</v>
      </c>
      <c r="H11" s="13">
        <v>222.75</v>
      </c>
      <c r="I11" s="71">
        <f t="shared" si="0"/>
        <v>100</v>
      </c>
    </row>
    <row r="12" spans="1:9" s="24" customFormat="1" ht="60" customHeight="1">
      <c r="A12" s="112"/>
      <c r="B12" s="41" t="s">
        <v>15</v>
      </c>
      <c r="C12" s="4" t="s">
        <v>251</v>
      </c>
      <c r="D12" s="4" t="s">
        <v>254</v>
      </c>
      <c r="E12" s="4" t="s">
        <v>266</v>
      </c>
      <c r="F12" s="4" t="s">
        <v>267</v>
      </c>
      <c r="G12" s="13">
        <v>1.21746</v>
      </c>
      <c r="H12" s="13">
        <v>1.21746</v>
      </c>
      <c r="I12" s="71">
        <f t="shared" si="0"/>
        <v>100</v>
      </c>
    </row>
    <row r="13" spans="1:9" s="24" customFormat="1" ht="61.5" customHeight="1">
      <c r="A13" s="112"/>
      <c r="B13" s="38" t="s">
        <v>17</v>
      </c>
      <c r="C13" s="4" t="s">
        <v>251</v>
      </c>
      <c r="D13" s="4" t="s">
        <v>254</v>
      </c>
      <c r="E13" s="4" t="s">
        <v>266</v>
      </c>
      <c r="F13" s="4" t="s">
        <v>301</v>
      </c>
      <c r="G13" s="13">
        <v>57.166</v>
      </c>
      <c r="H13" s="13">
        <v>57.166</v>
      </c>
      <c r="I13" s="71">
        <f t="shared" si="0"/>
        <v>100</v>
      </c>
    </row>
    <row r="14" spans="1:9" s="24" customFormat="1" ht="172.5" customHeight="1">
      <c r="A14" s="112"/>
      <c r="B14" s="38" t="s">
        <v>174</v>
      </c>
      <c r="C14" s="4" t="s">
        <v>251</v>
      </c>
      <c r="D14" s="4" t="s">
        <v>254</v>
      </c>
      <c r="E14" s="4" t="s">
        <v>138</v>
      </c>
      <c r="F14" s="4" t="s">
        <v>92</v>
      </c>
      <c r="G14" s="13">
        <v>413.6</v>
      </c>
      <c r="H14" s="13">
        <v>413.6</v>
      </c>
      <c r="I14" s="71">
        <f t="shared" si="0"/>
        <v>100</v>
      </c>
    </row>
    <row r="15" spans="1:9" s="24" customFormat="1" ht="56.25" customHeight="1">
      <c r="A15" s="112"/>
      <c r="B15" s="38" t="s">
        <v>173</v>
      </c>
      <c r="C15" s="4" t="s">
        <v>251</v>
      </c>
      <c r="D15" s="4" t="s">
        <v>254</v>
      </c>
      <c r="E15" s="4" t="s">
        <v>139</v>
      </c>
      <c r="F15" s="4" t="s">
        <v>92</v>
      </c>
      <c r="G15" s="13">
        <v>180</v>
      </c>
      <c r="H15" s="13">
        <v>180</v>
      </c>
      <c r="I15" s="71">
        <f t="shared" si="0"/>
        <v>100</v>
      </c>
    </row>
    <row r="16" spans="1:9" s="24" customFormat="1" ht="51">
      <c r="A16" s="112"/>
      <c r="B16" s="38" t="s">
        <v>84</v>
      </c>
      <c r="C16" s="4" t="s">
        <v>251</v>
      </c>
      <c r="D16" s="4" t="s">
        <v>254</v>
      </c>
      <c r="E16" s="4" t="s">
        <v>179</v>
      </c>
      <c r="F16" s="4" t="s">
        <v>92</v>
      </c>
      <c r="G16" s="13">
        <v>285.1</v>
      </c>
      <c r="H16" s="13">
        <v>285.1</v>
      </c>
      <c r="I16" s="71">
        <f t="shared" si="0"/>
        <v>100</v>
      </c>
    </row>
    <row r="17" spans="1:9" s="24" customFormat="1" ht="54.75" customHeight="1">
      <c r="A17" s="112"/>
      <c r="B17" s="42" t="s">
        <v>6</v>
      </c>
      <c r="C17" s="4" t="s">
        <v>251</v>
      </c>
      <c r="D17" s="4" t="s">
        <v>255</v>
      </c>
      <c r="E17" s="4" t="s">
        <v>268</v>
      </c>
      <c r="F17" s="4" t="s">
        <v>301</v>
      </c>
      <c r="G17" s="13">
        <v>166.97266</v>
      </c>
      <c r="H17" s="13">
        <v>0</v>
      </c>
      <c r="I17" s="71">
        <f t="shared" si="0"/>
        <v>0</v>
      </c>
    </row>
    <row r="18" spans="1:9" s="24" customFormat="1" ht="71.25" customHeight="1">
      <c r="A18" s="112"/>
      <c r="B18" s="42" t="s">
        <v>7</v>
      </c>
      <c r="C18" s="4" t="s">
        <v>251</v>
      </c>
      <c r="D18" s="4" t="s">
        <v>255</v>
      </c>
      <c r="E18" s="4" t="s">
        <v>246</v>
      </c>
      <c r="F18" s="4" t="s">
        <v>301</v>
      </c>
      <c r="G18" s="13">
        <v>337.3</v>
      </c>
      <c r="H18" s="13">
        <v>0</v>
      </c>
      <c r="I18" s="71">
        <f t="shared" si="0"/>
        <v>0</v>
      </c>
    </row>
    <row r="19" spans="1:9" s="24" customFormat="1" ht="99" customHeight="1">
      <c r="A19" s="112"/>
      <c r="B19" s="40" t="s">
        <v>0</v>
      </c>
      <c r="C19" s="4" t="s">
        <v>251</v>
      </c>
      <c r="D19" s="4" t="s">
        <v>256</v>
      </c>
      <c r="E19" s="4" t="s">
        <v>279</v>
      </c>
      <c r="F19" s="4" t="s">
        <v>267</v>
      </c>
      <c r="G19" s="13">
        <v>725.25009</v>
      </c>
      <c r="H19" s="13">
        <v>725.25009</v>
      </c>
      <c r="I19" s="71">
        <f t="shared" si="0"/>
        <v>100</v>
      </c>
    </row>
    <row r="20" spans="1:9" s="24" customFormat="1" ht="102.75" customHeight="1">
      <c r="A20" s="112"/>
      <c r="B20" s="43" t="s">
        <v>1</v>
      </c>
      <c r="C20" s="4" t="s">
        <v>251</v>
      </c>
      <c r="D20" s="4" t="s">
        <v>256</v>
      </c>
      <c r="E20" s="4" t="s">
        <v>280</v>
      </c>
      <c r="F20" s="4" t="s">
        <v>267</v>
      </c>
      <c r="G20" s="13">
        <v>37.2</v>
      </c>
      <c r="H20" s="13">
        <v>37.2</v>
      </c>
      <c r="I20" s="71">
        <f t="shared" si="0"/>
        <v>100</v>
      </c>
    </row>
    <row r="21" spans="1:9" s="24" customFormat="1" ht="197.25" customHeight="1">
      <c r="A21" s="112"/>
      <c r="B21" s="38" t="s">
        <v>110</v>
      </c>
      <c r="C21" s="4" t="s">
        <v>251</v>
      </c>
      <c r="D21" s="4" t="s">
        <v>256</v>
      </c>
      <c r="E21" s="4" t="s">
        <v>281</v>
      </c>
      <c r="F21" s="4" t="s">
        <v>300</v>
      </c>
      <c r="G21" s="13">
        <v>860.72573</v>
      </c>
      <c r="H21" s="13">
        <v>860.72573</v>
      </c>
      <c r="I21" s="71">
        <f t="shared" si="0"/>
        <v>100</v>
      </c>
    </row>
    <row r="22" spans="1:9" s="24" customFormat="1" ht="159" customHeight="1">
      <c r="A22" s="112"/>
      <c r="B22" s="40" t="s">
        <v>109</v>
      </c>
      <c r="C22" s="4" t="s">
        <v>251</v>
      </c>
      <c r="D22" s="4" t="s">
        <v>256</v>
      </c>
      <c r="E22" s="4" t="s">
        <v>281</v>
      </c>
      <c r="F22" s="4" t="s">
        <v>267</v>
      </c>
      <c r="G22" s="13">
        <v>2435.60489</v>
      </c>
      <c r="H22" s="13">
        <v>2434.40522</v>
      </c>
      <c r="I22" s="71">
        <f t="shared" si="0"/>
        <v>99.9507444739939</v>
      </c>
    </row>
    <row r="23" spans="1:9" s="24" customFormat="1" ht="144" customHeight="1">
      <c r="A23" s="112"/>
      <c r="B23" s="40" t="s">
        <v>98</v>
      </c>
      <c r="C23" s="4" t="s">
        <v>251</v>
      </c>
      <c r="D23" s="4" t="s">
        <v>256</v>
      </c>
      <c r="E23" s="4" t="s">
        <v>281</v>
      </c>
      <c r="F23" s="4" t="s">
        <v>301</v>
      </c>
      <c r="G23" s="13">
        <v>29.36358</v>
      </c>
      <c r="H23" s="13">
        <v>29.36358</v>
      </c>
      <c r="I23" s="71">
        <f t="shared" si="0"/>
        <v>100</v>
      </c>
    </row>
    <row r="24" spans="1:9" s="24" customFormat="1" ht="127.5" customHeight="1">
      <c r="A24" s="112"/>
      <c r="B24" s="40" t="s">
        <v>2</v>
      </c>
      <c r="C24" s="4" t="s">
        <v>251</v>
      </c>
      <c r="D24" s="4" t="s">
        <v>256</v>
      </c>
      <c r="E24" s="4" t="s">
        <v>282</v>
      </c>
      <c r="F24" s="4" t="s">
        <v>267</v>
      </c>
      <c r="G24" s="13">
        <v>47.27625</v>
      </c>
      <c r="H24" s="13">
        <v>47.27625</v>
      </c>
      <c r="I24" s="71">
        <f t="shared" si="0"/>
        <v>100</v>
      </c>
    </row>
    <row r="25" spans="1:9" s="24" customFormat="1" ht="108" customHeight="1">
      <c r="A25" s="112"/>
      <c r="B25" s="40" t="s">
        <v>3</v>
      </c>
      <c r="C25" s="4" t="s">
        <v>251</v>
      </c>
      <c r="D25" s="4" t="s">
        <v>256</v>
      </c>
      <c r="E25" s="4" t="s">
        <v>282</v>
      </c>
      <c r="F25" s="4" t="s">
        <v>301</v>
      </c>
      <c r="G25" s="13">
        <v>69.994</v>
      </c>
      <c r="H25" s="13">
        <v>69.994</v>
      </c>
      <c r="I25" s="71">
        <f t="shared" si="0"/>
        <v>100</v>
      </c>
    </row>
    <row r="26" spans="1:9" s="24" customFormat="1" ht="87.75" customHeight="1">
      <c r="A26" s="112"/>
      <c r="B26" s="40" t="s">
        <v>296</v>
      </c>
      <c r="C26" s="4" t="s">
        <v>251</v>
      </c>
      <c r="D26" s="4" t="s">
        <v>256</v>
      </c>
      <c r="E26" s="4" t="s">
        <v>293</v>
      </c>
      <c r="F26" s="4" t="s">
        <v>267</v>
      </c>
      <c r="G26" s="13">
        <v>117.6403</v>
      </c>
      <c r="H26" s="13">
        <v>117.6403</v>
      </c>
      <c r="I26" s="71">
        <f t="shared" si="0"/>
        <v>100</v>
      </c>
    </row>
    <row r="27" spans="1:9" s="24" customFormat="1" ht="87" customHeight="1">
      <c r="A27" s="112"/>
      <c r="B27" s="40" t="s">
        <v>297</v>
      </c>
      <c r="C27" s="4" t="s">
        <v>251</v>
      </c>
      <c r="D27" s="4" t="s">
        <v>256</v>
      </c>
      <c r="E27" s="4" t="s">
        <v>293</v>
      </c>
      <c r="F27" s="4" t="s">
        <v>301</v>
      </c>
      <c r="G27" s="13">
        <v>70</v>
      </c>
      <c r="H27" s="13">
        <v>70</v>
      </c>
      <c r="I27" s="71">
        <f t="shared" si="0"/>
        <v>100</v>
      </c>
    </row>
    <row r="28" spans="1:9" s="24" customFormat="1" ht="69.75" customHeight="1">
      <c r="A28" s="112"/>
      <c r="B28" s="40" t="s">
        <v>8</v>
      </c>
      <c r="C28" s="4" t="s">
        <v>253</v>
      </c>
      <c r="D28" s="4" t="s">
        <v>257</v>
      </c>
      <c r="E28" s="4" t="s">
        <v>269</v>
      </c>
      <c r="F28" s="4" t="s">
        <v>267</v>
      </c>
      <c r="G28" s="13"/>
      <c r="H28" s="13"/>
      <c r="I28" s="71" t="e">
        <f t="shared" si="0"/>
        <v>#DIV/0!</v>
      </c>
    </row>
    <row r="29" spans="1:9" s="24" customFormat="1" ht="81.75" customHeight="1">
      <c r="A29" s="112"/>
      <c r="B29" s="45" t="s">
        <v>27</v>
      </c>
      <c r="C29" s="4" t="s">
        <v>253</v>
      </c>
      <c r="D29" s="4" t="s">
        <v>257</v>
      </c>
      <c r="E29" s="4" t="s">
        <v>270</v>
      </c>
      <c r="F29" s="4" t="s">
        <v>267</v>
      </c>
      <c r="G29" s="13">
        <v>131.34818</v>
      </c>
      <c r="H29" s="13">
        <v>131.34818</v>
      </c>
      <c r="I29" s="71">
        <f t="shared" si="0"/>
        <v>100</v>
      </c>
    </row>
    <row r="30" spans="1:9" s="24" customFormat="1" ht="54" customHeight="1">
      <c r="A30" s="112"/>
      <c r="B30" s="40" t="s">
        <v>93</v>
      </c>
      <c r="C30" s="4" t="s">
        <v>253</v>
      </c>
      <c r="D30" s="4" t="s">
        <v>257</v>
      </c>
      <c r="E30" s="4" t="s">
        <v>91</v>
      </c>
      <c r="F30" s="4" t="s">
        <v>92</v>
      </c>
      <c r="G30" s="13">
        <v>3292.63</v>
      </c>
      <c r="H30" s="13">
        <v>3292.63</v>
      </c>
      <c r="I30" s="71">
        <f t="shared" si="0"/>
        <v>100</v>
      </c>
    </row>
    <row r="31" spans="1:9" s="24" customFormat="1" ht="42.75" customHeight="1">
      <c r="A31" s="112"/>
      <c r="B31" s="44" t="s">
        <v>18</v>
      </c>
      <c r="C31" s="4" t="s">
        <v>254</v>
      </c>
      <c r="D31" s="4" t="s">
        <v>251</v>
      </c>
      <c r="E31" s="8">
        <v>9990011</v>
      </c>
      <c r="F31" s="8">
        <v>100</v>
      </c>
      <c r="G31" s="13"/>
      <c r="H31" s="13"/>
      <c r="I31" s="71" t="e">
        <f t="shared" si="0"/>
        <v>#DIV/0!</v>
      </c>
    </row>
    <row r="32" spans="1:9" s="24" customFormat="1" ht="38.25">
      <c r="A32" s="112"/>
      <c r="B32" s="44" t="s">
        <v>186</v>
      </c>
      <c r="C32" s="4" t="s">
        <v>254</v>
      </c>
      <c r="D32" s="4" t="s">
        <v>251</v>
      </c>
      <c r="E32" s="8" t="s">
        <v>190</v>
      </c>
      <c r="F32" s="8">
        <v>500</v>
      </c>
      <c r="G32" s="13"/>
      <c r="H32" s="13"/>
      <c r="I32" s="71" t="e">
        <f t="shared" si="0"/>
        <v>#DIV/0!</v>
      </c>
    </row>
    <row r="33" spans="1:9" s="24" customFormat="1" ht="96" customHeight="1">
      <c r="A33" s="112"/>
      <c r="B33" s="44" t="s">
        <v>13</v>
      </c>
      <c r="C33" s="4" t="s">
        <v>254</v>
      </c>
      <c r="D33" s="4" t="s">
        <v>251</v>
      </c>
      <c r="E33" s="8">
        <v>9990059</v>
      </c>
      <c r="F33" s="8">
        <v>100</v>
      </c>
      <c r="G33" s="13"/>
      <c r="H33" s="13"/>
      <c r="I33" s="71" t="e">
        <f t="shared" si="0"/>
        <v>#DIV/0!</v>
      </c>
    </row>
    <row r="34" spans="1:9" s="24" customFormat="1" ht="51" customHeight="1">
      <c r="A34" s="112"/>
      <c r="B34" s="44" t="s">
        <v>186</v>
      </c>
      <c r="C34" s="4" t="s">
        <v>254</v>
      </c>
      <c r="D34" s="4" t="s">
        <v>251</v>
      </c>
      <c r="E34" s="8" t="s">
        <v>190</v>
      </c>
      <c r="F34" s="8">
        <v>500</v>
      </c>
      <c r="G34" s="13"/>
      <c r="H34" s="13"/>
      <c r="I34" s="71" t="e">
        <f t="shared" si="0"/>
        <v>#DIV/0!</v>
      </c>
    </row>
    <row r="35" spans="1:9" s="24" customFormat="1" ht="51">
      <c r="A35" s="112"/>
      <c r="B35" s="44" t="s">
        <v>187</v>
      </c>
      <c r="C35" s="4" t="s">
        <v>254</v>
      </c>
      <c r="D35" s="4" t="s">
        <v>251</v>
      </c>
      <c r="E35" s="8" t="s">
        <v>191</v>
      </c>
      <c r="F35" s="8">
        <v>500</v>
      </c>
      <c r="G35" s="13"/>
      <c r="H35" s="13"/>
      <c r="I35" s="71" t="e">
        <f t="shared" si="0"/>
        <v>#DIV/0!</v>
      </c>
    </row>
    <row r="36" spans="1:9" s="24" customFormat="1" ht="66.75" customHeight="1">
      <c r="A36" s="112"/>
      <c r="B36" s="46" t="s">
        <v>220</v>
      </c>
      <c r="C36" s="4" t="s">
        <v>254</v>
      </c>
      <c r="D36" s="4" t="s">
        <v>257</v>
      </c>
      <c r="E36" s="4" t="s">
        <v>118</v>
      </c>
      <c r="F36" s="8">
        <v>500</v>
      </c>
      <c r="G36" s="83">
        <v>49651.06009</v>
      </c>
      <c r="H36" s="83">
        <v>49641.06009</v>
      </c>
      <c r="I36" s="71">
        <f t="shared" si="0"/>
        <v>99.97985944311787</v>
      </c>
    </row>
    <row r="37" spans="1:9" s="24" customFormat="1" ht="102" hidden="1">
      <c r="A37" s="112"/>
      <c r="B37" s="38" t="s">
        <v>95</v>
      </c>
      <c r="C37" s="4" t="s">
        <v>254</v>
      </c>
      <c r="D37" s="4" t="s">
        <v>257</v>
      </c>
      <c r="E37" s="4" t="s">
        <v>283</v>
      </c>
      <c r="F37" s="4" t="s">
        <v>267</v>
      </c>
      <c r="G37" s="73"/>
      <c r="H37" s="73"/>
      <c r="I37" s="71" t="e">
        <f t="shared" si="0"/>
        <v>#DIV/0!</v>
      </c>
    </row>
    <row r="38" spans="1:9" s="24" customFormat="1" ht="12.75" customHeight="1">
      <c r="A38" s="112"/>
      <c r="B38" s="47" t="s">
        <v>219</v>
      </c>
      <c r="C38" s="10" t="s">
        <v>254</v>
      </c>
      <c r="D38" s="10" t="s">
        <v>257</v>
      </c>
      <c r="E38" s="10" t="s">
        <v>118</v>
      </c>
      <c r="F38" s="82">
        <v>500</v>
      </c>
      <c r="G38" s="84">
        <v>235.39</v>
      </c>
      <c r="H38" s="84">
        <v>235.39</v>
      </c>
      <c r="I38" s="81">
        <f t="shared" si="0"/>
        <v>100</v>
      </c>
    </row>
    <row r="39" spans="1:9" s="24" customFormat="1" ht="56.25" customHeight="1">
      <c r="A39" s="112"/>
      <c r="B39" s="38" t="s">
        <v>19</v>
      </c>
      <c r="C39" s="7" t="s">
        <v>254</v>
      </c>
      <c r="D39" s="7" t="s">
        <v>257</v>
      </c>
      <c r="E39" s="7" t="s">
        <v>216</v>
      </c>
      <c r="F39" s="7" t="s">
        <v>267</v>
      </c>
      <c r="G39" s="73">
        <v>245</v>
      </c>
      <c r="H39" s="73">
        <v>245</v>
      </c>
      <c r="I39" s="71">
        <f t="shared" si="0"/>
        <v>100</v>
      </c>
    </row>
    <row r="40" spans="1:9" s="24" customFormat="1" ht="69" customHeight="1">
      <c r="A40" s="112"/>
      <c r="B40" s="38" t="s">
        <v>63</v>
      </c>
      <c r="C40" s="7" t="s">
        <v>254</v>
      </c>
      <c r="D40" s="7" t="s">
        <v>257</v>
      </c>
      <c r="E40" s="7" t="s">
        <v>295</v>
      </c>
      <c r="F40" s="7" t="s">
        <v>92</v>
      </c>
      <c r="G40" s="73">
        <v>4000</v>
      </c>
      <c r="H40" s="73">
        <v>4000</v>
      </c>
      <c r="I40" s="71">
        <f t="shared" si="0"/>
        <v>100</v>
      </c>
    </row>
    <row r="41" spans="1:9" s="24" customFormat="1" ht="13.5" customHeight="1" hidden="1">
      <c r="A41" s="112"/>
      <c r="B41" s="47" t="s">
        <v>105</v>
      </c>
      <c r="C41" s="32" t="s">
        <v>254</v>
      </c>
      <c r="D41" s="32" t="s">
        <v>257</v>
      </c>
      <c r="E41" s="32" t="s">
        <v>295</v>
      </c>
      <c r="F41" s="32" t="s">
        <v>92</v>
      </c>
      <c r="G41" s="74"/>
      <c r="H41" s="74"/>
      <c r="I41" s="71" t="e">
        <f t="shared" si="0"/>
        <v>#DIV/0!</v>
      </c>
    </row>
    <row r="42" spans="1:9" s="24" customFormat="1" ht="76.5" hidden="1">
      <c r="A42" s="112"/>
      <c r="B42" s="37" t="s">
        <v>104</v>
      </c>
      <c r="C42" s="7" t="s">
        <v>254</v>
      </c>
      <c r="D42" s="7" t="s">
        <v>257</v>
      </c>
      <c r="E42" s="7" t="s">
        <v>177</v>
      </c>
      <c r="F42" s="7" t="s">
        <v>267</v>
      </c>
      <c r="G42" s="73"/>
      <c r="H42" s="73"/>
      <c r="I42" s="71" t="e">
        <f t="shared" si="0"/>
        <v>#DIV/0!</v>
      </c>
    </row>
    <row r="43" spans="1:9" s="24" customFormat="1" ht="81" customHeight="1" hidden="1">
      <c r="A43" s="112"/>
      <c r="B43" s="37" t="s">
        <v>104</v>
      </c>
      <c r="C43" s="7" t="s">
        <v>254</v>
      </c>
      <c r="D43" s="7" t="s">
        <v>257</v>
      </c>
      <c r="E43" s="7" t="s">
        <v>177</v>
      </c>
      <c r="F43" s="7" t="s">
        <v>267</v>
      </c>
      <c r="G43" s="73"/>
      <c r="H43" s="73"/>
      <c r="I43" s="71" t="e">
        <f t="shared" si="0"/>
        <v>#DIV/0!</v>
      </c>
    </row>
    <row r="44" spans="1:9" s="24" customFormat="1" ht="67.5" customHeight="1">
      <c r="A44" s="112"/>
      <c r="B44" s="37" t="s">
        <v>178</v>
      </c>
      <c r="C44" s="7" t="s">
        <v>254</v>
      </c>
      <c r="D44" s="7" t="s">
        <v>257</v>
      </c>
      <c r="E44" s="7" t="s">
        <v>177</v>
      </c>
      <c r="F44" s="7" t="s">
        <v>92</v>
      </c>
      <c r="G44" s="73">
        <v>9000</v>
      </c>
      <c r="H44" s="73">
        <v>9000</v>
      </c>
      <c r="I44" s="71">
        <f t="shared" si="0"/>
        <v>100</v>
      </c>
    </row>
    <row r="45" spans="1:10" s="24" customFormat="1" ht="67.5" customHeight="1">
      <c r="A45" s="112"/>
      <c r="B45" s="38" t="s">
        <v>16</v>
      </c>
      <c r="C45" s="7" t="s">
        <v>254</v>
      </c>
      <c r="D45" s="7" t="s">
        <v>257</v>
      </c>
      <c r="E45" s="7" t="s">
        <v>72</v>
      </c>
      <c r="F45" s="7" t="s">
        <v>92</v>
      </c>
      <c r="G45" s="73">
        <v>8988</v>
      </c>
      <c r="H45" s="73">
        <v>8988</v>
      </c>
      <c r="I45" s="71">
        <f t="shared" si="0"/>
        <v>100</v>
      </c>
      <c r="J45" s="34"/>
    </row>
    <row r="46" spans="1:10" s="24" customFormat="1" ht="71.25" customHeight="1">
      <c r="A46" s="112"/>
      <c r="B46" s="38" t="s">
        <v>16</v>
      </c>
      <c r="C46" s="7" t="s">
        <v>254</v>
      </c>
      <c r="D46" s="7" t="s">
        <v>257</v>
      </c>
      <c r="E46" s="7" t="s">
        <v>73</v>
      </c>
      <c r="F46" s="7" t="s">
        <v>92</v>
      </c>
      <c r="G46" s="73">
        <v>1322</v>
      </c>
      <c r="H46" s="73">
        <v>1322</v>
      </c>
      <c r="I46" s="71">
        <f t="shared" si="0"/>
        <v>100</v>
      </c>
      <c r="J46" s="34"/>
    </row>
    <row r="47" spans="1:10" s="24" customFormat="1" ht="18.75" customHeight="1" hidden="1">
      <c r="A47" s="112"/>
      <c r="B47" s="47" t="s">
        <v>132</v>
      </c>
      <c r="C47" s="32" t="s">
        <v>254</v>
      </c>
      <c r="D47" s="32" t="s">
        <v>257</v>
      </c>
      <c r="E47" s="32" t="s">
        <v>118</v>
      </c>
      <c r="F47" s="32" t="s">
        <v>92</v>
      </c>
      <c r="G47" s="74"/>
      <c r="H47" s="74"/>
      <c r="I47" s="71" t="e">
        <f t="shared" si="0"/>
        <v>#DIV/0!</v>
      </c>
      <c r="J47" s="34"/>
    </row>
    <row r="48" spans="1:10" s="24" customFormat="1" ht="67.5" customHeight="1" hidden="1">
      <c r="A48" s="112"/>
      <c r="B48" s="38" t="s">
        <v>225</v>
      </c>
      <c r="C48" s="7" t="s">
        <v>254</v>
      </c>
      <c r="D48" s="7" t="s">
        <v>257</v>
      </c>
      <c r="E48" s="7" t="s">
        <v>118</v>
      </c>
      <c r="F48" s="7" t="s">
        <v>92</v>
      </c>
      <c r="G48" s="74"/>
      <c r="H48" s="74"/>
      <c r="I48" s="71" t="e">
        <f t="shared" si="0"/>
        <v>#DIV/0!</v>
      </c>
      <c r="J48" s="34"/>
    </row>
    <row r="49" spans="1:10" s="24" customFormat="1" ht="70.5" customHeight="1" hidden="1">
      <c r="A49" s="112"/>
      <c r="B49" s="38" t="s">
        <v>225</v>
      </c>
      <c r="C49" s="7" t="s">
        <v>254</v>
      </c>
      <c r="D49" s="7" t="s">
        <v>257</v>
      </c>
      <c r="E49" s="7" t="s">
        <v>118</v>
      </c>
      <c r="F49" s="7" t="s">
        <v>92</v>
      </c>
      <c r="G49" s="74"/>
      <c r="H49" s="74"/>
      <c r="I49" s="71" t="e">
        <f t="shared" si="0"/>
        <v>#DIV/0!</v>
      </c>
      <c r="J49" s="34"/>
    </row>
    <row r="50" spans="1:10" s="24" customFormat="1" ht="26.25" customHeight="1" hidden="1">
      <c r="A50" s="112"/>
      <c r="B50" s="47" t="s">
        <v>133</v>
      </c>
      <c r="C50" s="32" t="s">
        <v>254</v>
      </c>
      <c r="D50" s="32" t="s">
        <v>257</v>
      </c>
      <c r="E50" s="32" t="s">
        <v>118</v>
      </c>
      <c r="F50" s="32" t="s">
        <v>92</v>
      </c>
      <c r="G50" s="74"/>
      <c r="H50" s="74"/>
      <c r="I50" s="71" t="e">
        <f t="shared" si="0"/>
        <v>#DIV/0!</v>
      </c>
      <c r="J50" s="34"/>
    </row>
    <row r="51" spans="1:10" s="24" customFormat="1" ht="71.25" customHeight="1" hidden="1">
      <c r="A51" s="112"/>
      <c r="B51" s="40" t="s">
        <v>294</v>
      </c>
      <c r="C51" s="7" t="s">
        <v>254</v>
      </c>
      <c r="D51" s="7" t="s">
        <v>257</v>
      </c>
      <c r="E51" s="7" t="s">
        <v>118</v>
      </c>
      <c r="F51" s="7" t="s">
        <v>92</v>
      </c>
      <c r="G51" s="73"/>
      <c r="H51" s="73"/>
      <c r="I51" s="71" t="e">
        <f t="shared" si="0"/>
        <v>#DIV/0!</v>
      </c>
      <c r="J51" s="34"/>
    </row>
    <row r="52" spans="1:10" s="24" customFormat="1" ht="117.75" customHeight="1">
      <c r="A52" s="112"/>
      <c r="B52" s="48" t="s">
        <v>233</v>
      </c>
      <c r="C52" s="7" t="s">
        <v>254</v>
      </c>
      <c r="D52" s="7" t="s">
        <v>257</v>
      </c>
      <c r="E52" s="7" t="s">
        <v>208</v>
      </c>
      <c r="F52" s="7" t="s">
        <v>267</v>
      </c>
      <c r="G52" s="83">
        <v>3000.63667</v>
      </c>
      <c r="H52" s="83">
        <v>3000.63667</v>
      </c>
      <c r="I52" s="71">
        <f t="shared" si="0"/>
        <v>100</v>
      </c>
      <c r="J52" s="34"/>
    </row>
    <row r="53" spans="1:10" s="24" customFormat="1" ht="163.5" customHeight="1" hidden="1">
      <c r="A53" s="112"/>
      <c r="B53" s="38" t="s">
        <v>96</v>
      </c>
      <c r="C53" s="7" t="s">
        <v>254</v>
      </c>
      <c r="D53" s="7" t="s">
        <v>257</v>
      </c>
      <c r="E53" s="7" t="s">
        <v>284</v>
      </c>
      <c r="F53" s="7" t="s">
        <v>267</v>
      </c>
      <c r="G53" s="73"/>
      <c r="H53" s="73"/>
      <c r="I53" s="71" t="e">
        <f t="shared" si="0"/>
        <v>#DIV/0!</v>
      </c>
      <c r="J53" s="34"/>
    </row>
    <row r="54" spans="1:10" s="24" customFormat="1" ht="102" hidden="1">
      <c r="A54" s="112"/>
      <c r="B54" s="38" t="s">
        <v>97</v>
      </c>
      <c r="C54" s="7" t="s">
        <v>254</v>
      </c>
      <c r="D54" s="7" t="s">
        <v>257</v>
      </c>
      <c r="E54" s="7" t="s">
        <v>285</v>
      </c>
      <c r="F54" s="7" t="s">
        <v>267</v>
      </c>
      <c r="G54" s="73"/>
      <c r="H54" s="73"/>
      <c r="I54" s="71" t="e">
        <f t="shared" si="0"/>
        <v>#DIV/0!</v>
      </c>
      <c r="J54" s="34"/>
    </row>
    <row r="55" spans="1:10" s="24" customFormat="1" ht="89.25" hidden="1">
      <c r="A55" s="112"/>
      <c r="B55" s="38" t="s">
        <v>99</v>
      </c>
      <c r="C55" s="4" t="s">
        <v>254</v>
      </c>
      <c r="D55" s="4" t="s">
        <v>257</v>
      </c>
      <c r="E55" s="4" t="s">
        <v>286</v>
      </c>
      <c r="F55" s="4" t="s">
        <v>271</v>
      </c>
      <c r="G55" s="73"/>
      <c r="H55" s="73"/>
      <c r="I55" s="71" t="e">
        <f t="shared" si="0"/>
        <v>#DIV/0!</v>
      </c>
      <c r="J55" s="34"/>
    </row>
    <row r="56" spans="1:10" s="24" customFormat="1" ht="15" hidden="1">
      <c r="A56" s="112"/>
      <c r="B56" s="47" t="s">
        <v>86</v>
      </c>
      <c r="C56" s="4"/>
      <c r="D56" s="4"/>
      <c r="E56" s="4"/>
      <c r="F56" s="4"/>
      <c r="G56" s="73"/>
      <c r="H56" s="73"/>
      <c r="I56" s="71" t="e">
        <f t="shared" si="0"/>
        <v>#DIV/0!</v>
      </c>
      <c r="J56" s="34"/>
    </row>
    <row r="57" spans="1:10" s="24" customFormat="1" ht="15" hidden="1">
      <c r="A57" s="112"/>
      <c r="B57" s="47" t="s">
        <v>85</v>
      </c>
      <c r="C57" s="10" t="s">
        <v>254</v>
      </c>
      <c r="D57" s="10" t="s">
        <v>257</v>
      </c>
      <c r="E57" s="10" t="s">
        <v>118</v>
      </c>
      <c r="F57" s="10" t="s">
        <v>92</v>
      </c>
      <c r="G57" s="74"/>
      <c r="H57" s="74"/>
      <c r="I57" s="71" t="e">
        <f t="shared" si="0"/>
        <v>#DIV/0!</v>
      </c>
      <c r="J57" s="34"/>
    </row>
    <row r="58" spans="1:10" s="24" customFormat="1" ht="12" customHeight="1" hidden="1">
      <c r="A58" s="112"/>
      <c r="B58" s="47" t="s">
        <v>87</v>
      </c>
      <c r="C58" s="10" t="s">
        <v>254</v>
      </c>
      <c r="D58" s="10" t="s">
        <v>257</v>
      </c>
      <c r="E58" s="10" t="s">
        <v>118</v>
      </c>
      <c r="F58" s="10" t="s">
        <v>92</v>
      </c>
      <c r="G58" s="74"/>
      <c r="H58" s="74"/>
      <c r="I58" s="71" t="e">
        <f t="shared" si="0"/>
        <v>#DIV/0!</v>
      </c>
      <c r="J58" s="34"/>
    </row>
    <row r="59" spans="1:10" s="24" customFormat="1" ht="63.75" hidden="1">
      <c r="A59" s="112"/>
      <c r="B59" s="46" t="s">
        <v>220</v>
      </c>
      <c r="C59" s="4" t="s">
        <v>254</v>
      </c>
      <c r="D59" s="4" t="s">
        <v>257</v>
      </c>
      <c r="E59" s="4" t="s">
        <v>118</v>
      </c>
      <c r="F59" s="8">
        <v>500</v>
      </c>
      <c r="G59" s="73"/>
      <c r="H59" s="73"/>
      <c r="I59" s="71" t="e">
        <f t="shared" si="0"/>
        <v>#DIV/0!</v>
      </c>
      <c r="J59" s="34"/>
    </row>
    <row r="60" spans="1:10" s="24" customFormat="1" ht="69.75" customHeight="1" hidden="1">
      <c r="A60" s="112"/>
      <c r="B60" s="46" t="s">
        <v>294</v>
      </c>
      <c r="C60" s="4" t="s">
        <v>254</v>
      </c>
      <c r="D60" s="4" t="s">
        <v>257</v>
      </c>
      <c r="E60" s="4" t="s">
        <v>295</v>
      </c>
      <c r="F60" s="8">
        <v>500</v>
      </c>
      <c r="G60" s="73"/>
      <c r="H60" s="73"/>
      <c r="I60" s="71" t="e">
        <f t="shared" si="0"/>
        <v>#DIV/0!</v>
      </c>
      <c r="J60" s="34"/>
    </row>
    <row r="61" spans="1:10" s="24" customFormat="1" ht="108" customHeight="1">
      <c r="A61" s="112"/>
      <c r="B61" s="37" t="s">
        <v>78</v>
      </c>
      <c r="C61" s="4" t="s">
        <v>254</v>
      </c>
      <c r="D61" s="4" t="s">
        <v>257</v>
      </c>
      <c r="E61" s="4" t="s">
        <v>101</v>
      </c>
      <c r="F61" s="4" t="s">
        <v>92</v>
      </c>
      <c r="G61" s="83">
        <v>1018.80145</v>
      </c>
      <c r="H61" s="83">
        <v>1018.80145</v>
      </c>
      <c r="I61" s="71">
        <f t="shared" si="0"/>
        <v>100</v>
      </c>
      <c r="J61" s="34"/>
    </row>
    <row r="62" spans="1:10" s="24" customFormat="1" ht="83.25" customHeight="1" hidden="1">
      <c r="A62" s="112"/>
      <c r="B62" s="40" t="s">
        <v>76</v>
      </c>
      <c r="C62" s="4" t="s">
        <v>262</v>
      </c>
      <c r="D62" s="4" t="s">
        <v>251</v>
      </c>
      <c r="E62" s="4" t="s">
        <v>119</v>
      </c>
      <c r="F62" s="4" t="s">
        <v>271</v>
      </c>
      <c r="G62" s="73"/>
      <c r="H62" s="73"/>
      <c r="I62" s="71" t="e">
        <f t="shared" si="0"/>
        <v>#DIV/0!</v>
      </c>
      <c r="J62" s="34"/>
    </row>
    <row r="63" spans="1:10" s="24" customFormat="1" ht="71.25" customHeight="1">
      <c r="A63" s="112"/>
      <c r="B63" s="42" t="s">
        <v>131</v>
      </c>
      <c r="C63" s="4" t="s">
        <v>262</v>
      </c>
      <c r="D63" s="4" t="s">
        <v>251</v>
      </c>
      <c r="E63" s="4" t="s">
        <v>125</v>
      </c>
      <c r="F63" s="4" t="s">
        <v>92</v>
      </c>
      <c r="G63" s="83">
        <v>6692.61829</v>
      </c>
      <c r="H63" s="83">
        <v>6692.61829</v>
      </c>
      <c r="I63" s="71">
        <f t="shared" si="0"/>
        <v>100</v>
      </c>
      <c r="J63" s="34"/>
    </row>
    <row r="64" spans="1:10" s="24" customFormat="1" ht="87" customHeight="1">
      <c r="A64" s="112"/>
      <c r="B64" s="44" t="s">
        <v>89</v>
      </c>
      <c r="C64" s="4" t="s">
        <v>262</v>
      </c>
      <c r="D64" s="4" t="s">
        <v>251</v>
      </c>
      <c r="E64" s="4" t="s">
        <v>120</v>
      </c>
      <c r="F64" s="4" t="s">
        <v>267</v>
      </c>
      <c r="G64" s="83">
        <v>7315.30847</v>
      </c>
      <c r="H64" s="83">
        <v>7315.30847</v>
      </c>
      <c r="I64" s="71">
        <f t="shared" si="0"/>
        <v>100</v>
      </c>
      <c r="J64" s="34"/>
    </row>
    <row r="65" spans="1:10" s="24" customFormat="1" ht="113.25" customHeight="1" hidden="1">
      <c r="A65" s="112"/>
      <c r="B65" s="49" t="s">
        <v>10</v>
      </c>
      <c r="C65" s="4" t="s">
        <v>262</v>
      </c>
      <c r="D65" s="4" t="s">
        <v>251</v>
      </c>
      <c r="E65" s="4" t="s">
        <v>208</v>
      </c>
      <c r="F65" s="4" t="s">
        <v>301</v>
      </c>
      <c r="G65" s="83"/>
      <c r="H65" s="83"/>
      <c r="I65" s="71" t="e">
        <f t="shared" si="0"/>
        <v>#DIV/0!</v>
      </c>
      <c r="J65" s="34"/>
    </row>
    <row r="66" spans="1:10" s="24" customFormat="1" ht="106.5" customHeight="1">
      <c r="A66" s="112"/>
      <c r="B66" s="40" t="s">
        <v>106</v>
      </c>
      <c r="C66" s="4" t="s">
        <v>262</v>
      </c>
      <c r="D66" s="4" t="s">
        <v>251</v>
      </c>
      <c r="E66" s="4" t="s">
        <v>235</v>
      </c>
      <c r="F66" s="4" t="s">
        <v>276</v>
      </c>
      <c r="G66" s="83">
        <v>1262.77788</v>
      </c>
      <c r="H66" s="83">
        <v>1262.77788</v>
      </c>
      <c r="I66" s="71">
        <f t="shared" si="0"/>
        <v>100</v>
      </c>
      <c r="J66" s="34"/>
    </row>
    <row r="67" spans="1:10" s="24" customFormat="1" ht="15" customHeight="1" hidden="1">
      <c r="A67" s="112"/>
      <c r="B67" s="50" t="s">
        <v>105</v>
      </c>
      <c r="C67" s="10" t="s">
        <v>254</v>
      </c>
      <c r="D67" s="10" t="s">
        <v>257</v>
      </c>
      <c r="E67" s="10" t="s">
        <v>118</v>
      </c>
      <c r="F67" s="10" t="s">
        <v>92</v>
      </c>
      <c r="G67" s="74"/>
      <c r="H67" s="74"/>
      <c r="I67" s="71" t="e">
        <f t="shared" si="0"/>
        <v>#DIV/0!</v>
      </c>
      <c r="J67" s="34"/>
    </row>
    <row r="68" spans="1:11" s="24" customFormat="1" ht="67.5" customHeight="1" hidden="1">
      <c r="A68" s="112"/>
      <c r="B68" s="40" t="s">
        <v>189</v>
      </c>
      <c r="C68" s="4" t="s">
        <v>262</v>
      </c>
      <c r="D68" s="4" t="s">
        <v>251</v>
      </c>
      <c r="E68" s="4" t="s">
        <v>188</v>
      </c>
      <c r="F68" s="4" t="s">
        <v>271</v>
      </c>
      <c r="G68" s="73"/>
      <c r="H68" s="73"/>
      <c r="I68" s="71" t="e">
        <f t="shared" si="0"/>
        <v>#DIV/0!</v>
      </c>
      <c r="J68" s="34"/>
      <c r="K68" s="33"/>
    </row>
    <row r="69" spans="1:10" s="24" customFormat="1" ht="69.75" customHeight="1" hidden="1">
      <c r="A69" s="112"/>
      <c r="B69" s="40" t="s">
        <v>189</v>
      </c>
      <c r="C69" s="4" t="s">
        <v>262</v>
      </c>
      <c r="D69" s="4" t="s">
        <v>251</v>
      </c>
      <c r="E69" s="4" t="s">
        <v>188</v>
      </c>
      <c r="F69" s="4" t="s">
        <v>271</v>
      </c>
      <c r="G69" s="73"/>
      <c r="H69" s="73"/>
      <c r="I69" s="71" t="e">
        <f t="shared" si="0"/>
        <v>#DIV/0!</v>
      </c>
      <c r="J69" s="34"/>
    </row>
    <row r="70" spans="1:10" s="24" customFormat="1" ht="69" customHeight="1" hidden="1">
      <c r="A70" s="112"/>
      <c r="B70" s="42" t="s">
        <v>131</v>
      </c>
      <c r="C70" s="4" t="s">
        <v>262</v>
      </c>
      <c r="D70" s="4" t="s">
        <v>251</v>
      </c>
      <c r="E70" s="4" t="s">
        <v>125</v>
      </c>
      <c r="F70" s="4" t="s">
        <v>92</v>
      </c>
      <c r="G70" s="73"/>
      <c r="H70" s="73"/>
      <c r="I70" s="71" t="e">
        <f t="shared" si="0"/>
        <v>#DIV/0!</v>
      </c>
      <c r="J70" s="34"/>
    </row>
    <row r="71" spans="1:10" s="24" customFormat="1" ht="131.25" customHeight="1" hidden="1">
      <c r="A71" s="112"/>
      <c r="B71" s="42" t="s">
        <v>121</v>
      </c>
      <c r="C71" s="4" t="s">
        <v>262</v>
      </c>
      <c r="D71" s="4" t="s">
        <v>251</v>
      </c>
      <c r="E71" s="4" t="s">
        <v>208</v>
      </c>
      <c r="F71" s="4" t="s">
        <v>301</v>
      </c>
      <c r="G71" s="73"/>
      <c r="H71" s="73"/>
      <c r="I71" s="71" t="e">
        <f t="shared" si="0"/>
        <v>#DIV/0!</v>
      </c>
      <c r="J71" s="34"/>
    </row>
    <row r="72" spans="1:10" s="24" customFormat="1" ht="78" customHeight="1">
      <c r="A72" s="112"/>
      <c r="B72" s="42" t="s">
        <v>122</v>
      </c>
      <c r="C72" s="4" t="s">
        <v>262</v>
      </c>
      <c r="D72" s="4" t="s">
        <v>251</v>
      </c>
      <c r="E72" s="4" t="s">
        <v>208</v>
      </c>
      <c r="F72" s="4" t="s">
        <v>267</v>
      </c>
      <c r="G72" s="83">
        <v>24.18399</v>
      </c>
      <c r="H72" s="83">
        <v>24.18399</v>
      </c>
      <c r="I72" s="71">
        <f t="shared" si="0"/>
        <v>100</v>
      </c>
      <c r="J72" s="34"/>
    </row>
    <row r="73" spans="1:10" s="24" customFormat="1" ht="135" customHeight="1">
      <c r="A73" s="112"/>
      <c r="B73" s="42" t="s">
        <v>290</v>
      </c>
      <c r="C73" s="4" t="s">
        <v>262</v>
      </c>
      <c r="D73" s="4" t="s">
        <v>251</v>
      </c>
      <c r="E73" s="4" t="s">
        <v>208</v>
      </c>
      <c r="F73" s="4" t="s">
        <v>301</v>
      </c>
      <c r="G73" s="83">
        <v>2872.18362</v>
      </c>
      <c r="H73" s="83">
        <v>2872.18362</v>
      </c>
      <c r="I73" s="71">
        <f aca="true" t="shared" si="1" ref="I73:I96">H73/G73*100</f>
        <v>100</v>
      </c>
      <c r="J73" s="34"/>
    </row>
    <row r="74" spans="1:10" s="24" customFormat="1" ht="84" customHeight="1" hidden="1">
      <c r="A74" s="112"/>
      <c r="B74" s="44" t="s">
        <v>102</v>
      </c>
      <c r="C74" s="7" t="s">
        <v>262</v>
      </c>
      <c r="D74" s="7" t="s">
        <v>252</v>
      </c>
      <c r="E74" s="4" t="s">
        <v>126</v>
      </c>
      <c r="F74" s="7" t="s">
        <v>267</v>
      </c>
      <c r="G74" s="75"/>
      <c r="H74" s="75"/>
      <c r="I74" s="71" t="e">
        <f t="shared" si="1"/>
        <v>#DIV/0!</v>
      </c>
      <c r="J74" s="34"/>
    </row>
    <row r="75" spans="1:10" s="24" customFormat="1" ht="61.5" customHeight="1">
      <c r="A75" s="112"/>
      <c r="B75" s="46" t="s">
        <v>108</v>
      </c>
      <c r="C75" s="7" t="s">
        <v>262</v>
      </c>
      <c r="D75" s="7" t="s">
        <v>252</v>
      </c>
      <c r="E75" s="4" t="s">
        <v>163</v>
      </c>
      <c r="F75" s="7" t="s">
        <v>92</v>
      </c>
      <c r="G75" s="85">
        <v>178.6726</v>
      </c>
      <c r="H75" s="85">
        <v>178.6726</v>
      </c>
      <c r="I75" s="71">
        <f t="shared" si="1"/>
        <v>100</v>
      </c>
      <c r="J75" s="34"/>
    </row>
    <row r="76" spans="1:10" s="24" customFormat="1" ht="25.5">
      <c r="A76" s="112"/>
      <c r="B76" s="51" t="s">
        <v>298</v>
      </c>
      <c r="C76" s="32" t="s">
        <v>262</v>
      </c>
      <c r="D76" s="32" t="s">
        <v>252</v>
      </c>
      <c r="E76" s="10" t="s">
        <v>163</v>
      </c>
      <c r="F76" s="32" t="s">
        <v>92</v>
      </c>
      <c r="G76" s="86"/>
      <c r="H76" s="86"/>
      <c r="I76" s="71" t="e">
        <f t="shared" si="1"/>
        <v>#DIV/0!</v>
      </c>
      <c r="J76" s="34"/>
    </row>
    <row r="77" spans="1:10" s="24" customFormat="1" ht="54" customHeight="1">
      <c r="A77" s="112"/>
      <c r="B77" s="46" t="s">
        <v>102</v>
      </c>
      <c r="C77" s="7" t="s">
        <v>262</v>
      </c>
      <c r="D77" s="7" t="s">
        <v>252</v>
      </c>
      <c r="E77" s="4" t="s">
        <v>126</v>
      </c>
      <c r="F77" s="7" t="s">
        <v>267</v>
      </c>
      <c r="G77" s="85">
        <v>377.3274</v>
      </c>
      <c r="H77" s="85">
        <v>377.3</v>
      </c>
      <c r="I77" s="71">
        <v>377.3274</v>
      </c>
      <c r="J77" s="34"/>
    </row>
    <row r="78" spans="1:10" s="24" customFormat="1" ht="27" customHeight="1" hidden="1">
      <c r="A78" s="112"/>
      <c r="B78" s="51" t="s">
        <v>298</v>
      </c>
      <c r="C78" s="32" t="s">
        <v>262</v>
      </c>
      <c r="D78" s="32" t="s">
        <v>252</v>
      </c>
      <c r="E78" s="10" t="s">
        <v>163</v>
      </c>
      <c r="F78" s="32" t="s">
        <v>92</v>
      </c>
      <c r="G78" s="86"/>
      <c r="H78" s="86"/>
      <c r="I78" s="71" t="e">
        <f t="shared" si="1"/>
        <v>#DIV/0!</v>
      </c>
      <c r="J78" s="34"/>
    </row>
    <row r="79" spans="1:10" s="24" customFormat="1" ht="111" customHeight="1" hidden="1">
      <c r="A79" s="112"/>
      <c r="B79" s="46" t="s">
        <v>134</v>
      </c>
      <c r="C79" s="4" t="s">
        <v>262</v>
      </c>
      <c r="D79" s="4" t="s">
        <v>252</v>
      </c>
      <c r="E79" s="4" t="s">
        <v>101</v>
      </c>
      <c r="F79" s="4" t="s">
        <v>92</v>
      </c>
      <c r="G79" s="83"/>
      <c r="H79" s="83"/>
      <c r="I79" s="71" t="e">
        <f t="shared" si="1"/>
        <v>#DIV/0!</v>
      </c>
      <c r="J79" s="34"/>
    </row>
    <row r="80" spans="1:10" s="24" customFormat="1" ht="138" customHeight="1" hidden="1">
      <c r="A80" s="112"/>
      <c r="B80" s="42" t="s">
        <v>290</v>
      </c>
      <c r="C80" s="4" t="s">
        <v>262</v>
      </c>
      <c r="D80" s="4" t="s">
        <v>252</v>
      </c>
      <c r="E80" s="4" t="s">
        <v>208</v>
      </c>
      <c r="F80" s="4" t="s">
        <v>267</v>
      </c>
      <c r="G80" s="83"/>
      <c r="H80" s="83"/>
      <c r="I80" s="71" t="e">
        <f t="shared" si="1"/>
        <v>#DIV/0!</v>
      </c>
      <c r="J80" s="34"/>
    </row>
    <row r="81" spans="1:10" s="24" customFormat="1" ht="140.25" customHeight="1" hidden="1">
      <c r="A81" s="112"/>
      <c r="B81" s="42" t="s">
        <v>290</v>
      </c>
      <c r="C81" s="4" t="s">
        <v>262</v>
      </c>
      <c r="D81" s="4" t="s">
        <v>252</v>
      </c>
      <c r="E81" s="4" t="s">
        <v>208</v>
      </c>
      <c r="F81" s="4" t="s">
        <v>301</v>
      </c>
      <c r="G81" s="83"/>
      <c r="H81" s="83"/>
      <c r="I81" s="71" t="e">
        <f t="shared" si="1"/>
        <v>#DIV/0!</v>
      </c>
      <c r="J81" s="34"/>
    </row>
    <row r="82" spans="1:10" s="24" customFormat="1" ht="108.75" customHeight="1">
      <c r="A82" s="112"/>
      <c r="B82" s="46" t="s">
        <v>28</v>
      </c>
      <c r="C82" s="4" t="s">
        <v>262</v>
      </c>
      <c r="D82" s="4" t="s">
        <v>252</v>
      </c>
      <c r="E82" s="4" t="s">
        <v>183</v>
      </c>
      <c r="F82" s="4" t="s">
        <v>267</v>
      </c>
      <c r="G82" s="83">
        <v>152.4721</v>
      </c>
      <c r="H82" s="83">
        <v>152.4721</v>
      </c>
      <c r="I82" s="71">
        <f t="shared" si="1"/>
        <v>100</v>
      </c>
      <c r="J82" s="34"/>
    </row>
    <row r="83" spans="1:9" s="24" customFormat="1" ht="66.75" customHeight="1" hidden="1">
      <c r="A83" s="112"/>
      <c r="B83" s="42" t="s">
        <v>214</v>
      </c>
      <c r="C83" s="4" t="s">
        <v>262</v>
      </c>
      <c r="D83" s="4" t="s">
        <v>252</v>
      </c>
      <c r="E83" s="4" t="s">
        <v>213</v>
      </c>
      <c r="F83" s="4" t="s">
        <v>267</v>
      </c>
      <c r="G83" s="73"/>
      <c r="H83" s="73"/>
      <c r="I83" s="71" t="e">
        <f t="shared" si="1"/>
        <v>#DIV/0!</v>
      </c>
    </row>
    <row r="84" spans="1:9" s="24" customFormat="1" ht="69" customHeight="1" hidden="1">
      <c r="A84" s="112"/>
      <c r="B84" s="42" t="s">
        <v>214</v>
      </c>
      <c r="C84" s="4" t="s">
        <v>262</v>
      </c>
      <c r="D84" s="4" t="s">
        <v>252</v>
      </c>
      <c r="E84" s="4" t="s">
        <v>213</v>
      </c>
      <c r="F84" s="4" t="s">
        <v>267</v>
      </c>
      <c r="G84" s="73"/>
      <c r="H84" s="73"/>
      <c r="I84" s="71" t="e">
        <f t="shared" si="1"/>
        <v>#DIV/0!</v>
      </c>
    </row>
    <row r="85" spans="1:9" s="24" customFormat="1" ht="54.75" customHeight="1">
      <c r="A85" s="112"/>
      <c r="B85" s="42" t="s">
        <v>221</v>
      </c>
      <c r="C85" s="4" t="s">
        <v>262</v>
      </c>
      <c r="D85" s="4" t="s">
        <v>252</v>
      </c>
      <c r="E85" s="4" t="s">
        <v>215</v>
      </c>
      <c r="F85" s="4" t="s">
        <v>92</v>
      </c>
      <c r="G85" s="73">
        <v>15</v>
      </c>
      <c r="H85" s="73">
        <v>15</v>
      </c>
      <c r="I85" s="71">
        <f t="shared" si="1"/>
        <v>100</v>
      </c>
    </row>
    <row r="86" spans="1:9" s="24" customFormat="1" ht="17.25" customHeight="1">
      <c r="A86" s="112"/>
      <c r="B86" s="51" t="s">
        <v>219</v>
      </c>
      <c r="C86" s="10" t="s">
        <v>262</v>
      </c>
      <c r="D86" s="10" t="s">
        <v>252</v>
      </c>
      <c r="E86" s="10" t="s">
        <v>215</v>
      </c>
      <c r="F86" s="10" t="s">
        <v>92</v>
      </c>
      <c r="G86" s="74">
        <v>15</v>
      </c>
      <c r="H86" s="74">
        <v>15</v>
      </c>
      <c r="I86" s="81">
        <f t="shared" si="1"/>
        <v>100</v>
      </c>
    </row>
    <row r="87" spans="1:9" s="24" customFormat="1" ht="135" customHeight="1">
      <c r="A87" s="112"/>
      <c r="B87" s="42" t="s">
        <v>123</v>
      </c>
      <c r="C87" s="4" t="s">
        <v>262</v>
      </c>
      <c r="D87" s="4" t="s">
        <v>252</v>
      </c>
      <c r="E87" s="4" t="s">
        <v>208</v>
      </c>
      <c r="F87" s="4" t="s">
        <v>301</v>
      </c>
      <c r="G87" s="83">
        <v>201.93663</v>
      </c>
      <c r="H87" s="83">
        <v>201.93663</v>
      </c>
      <c r="I87" s="71">
        <f t="shared" si="1"/>
        <v>100</v>
      </c>
    </row>
    <row r="88" spans="1:9" s="24" customFormat="1" ht="57.75" customHeight="1">
      <c r="A88" s="112"/>
      <c r="B88" s="42" t="s">
        <v>124</v>
      </c>
      <c r="C88" s="4" t="s">
        <v>262</v>
      </c>
      <c r="D88" s="4" t="s">
        <v>252</v>
      </c>
      <c r="E88" s="4" t="s">
        <v>208</v>
      </c>
      <c r="F88" s="4" t="s">
        <v>267</v>
      </c>
      <c r="G88" s="87">
        <v>78.665</v>
      </c>
      <c r="H88" s="87">
        <v>78.665</v>
      </c>
      <c r="I88" s="71">
        <f t="shared" si="1"/>
        <v>100</v>
      </c>
    </row>
    <row r="89" spans="1:9" s="24" customFormat="1" ht="84" customHeight="1" hidden="1">
      <c r="A89" s="112"/>
      <c r="B89" s="40" t="s">
        <v>107</v>
      </c>
      <c r="C89" s="4" t="s">
        <v>262</v>
      </c>
      <c r="D89" s="4" t="s">
        <v>253</v>
      </c>
      <c r="E89" s="4" t="s">
        <v>127</v>
      </c>
      <c r="F89" s="4" t="s">
        <v>92</v>
      </c>
      <c r="G89" s="73"/>
      <c r="H89" s="73"/>
      <c r="I89" s="71" t="e">
        <f t="shared" si="1"/>
        <v>#DIV/0!</v>
      </c>
    </row>
    <row r="90" spans="1:9" s="24" customFormat="1" ht="84" customHeight="1" hidden="1">
      <c r="A90" s="112"/>
      <c r="B90" s="40" t="s">
        <v>102</v>
      </c>
      <c r="C90" s="4" t="s">
        <v>262</v>
      </c>
      <c r="D90" s="4" t="s">
        <v>252</v>
      </c>
      <c r="E90" s="4" t="s">
        <v>126</v>
      </c>
      <c r="F90" s="4" t="s">
        <v>267</v>
      </c>
      <c r="G90" s="76"/>
      <c r="H90" s="76"/>
      <c r="I90" s="71" t="e">
        <f t="shared" si="1"/>
        <v>#DIV/0!</v>
      </c>
    </row>
    <row r="91" spans="1:9" s="24" customFormat="1" ht="76.5">
      <c r="A91" s="112"/>
      <c r="B91" s="40" t="s">
        <v>64</v>
      </c>
      <c r="C91" s="4" t="s">
        <v>262</v>
      </c>
      <c r="D91" s="4" t="s">
        <v>253</v>
      </c>
      <c r="E91" s="4" t="s">
        <v>163</v>
      </c>
      <c r="F91" s="4" t="s">
        <v>92</v>
      </c>
      <c r="G91" s="73">
        <v>633</v>
      </c>
      <c r="H91" s="73">
        <v>633</v>
      </c>
      <c r="I91" s="71">
        <f t="shared" si="1"/>
        <v>100</v>
      </c>
    </row>
    <row r="92" spans="1:9" s="24" customFormat="1" ht="59.25" customHeight="1" hidden="1">
      <c r="A92" s="112"/>
      <c r="B92" s="42" t="s">
        <v>164</v>
      </c>
      <c r="C92" s="4" t="s">
        <v>262</v>
      </c>
      <c r="D92" s="4" t="s">
        <v>253</v>
      </c>
      <c r="E92" s="4" t="s">
        <v>163</v>
      </c>
      <c r="F92" s="4" t="s">
        <v>92</v>
      </c>
      <c r="G92" s="73"/>
      <c r="H92" s="73"/>
      <c r="I92" s="71" t="e">
        <f t="shared" si="1"/>
        <v>#DIV/0!</v>
      </c>
    </row>
    <row r="93" spans="1:9" s="24" customFormat="1" ht="87" customHeight="1" hidden="1">
      <c r="A93" s="112"/>
      <c r="B93" s="44" t="s">
        <v>102</v>
      </c>
      <c r="C93" s="4" t="s">
        <v>262</v>
      </c>
      <c r="D93" s="4" t="s">
        <v>253</v>
      </c>
      <c r="E93" s="4" t="s">
        <v>126</v>
      </c>
      <c r="F93" s="4" t="s">
        <v>267</v>
      </c>
      <c r="G93" s="73"/>
      <c r="H93" s="73"/>
      <c r="I93" s="71" t="e">
        <f t="shared" si="1"/>
        <v>#DIV/0!</v>
      </c>
    </row>
    <row r="94" spans="1:9" s="24" customFormat="1" ht="138.75" customHeight="1">
      <c r="A94" s="112"/>
      <c r="B94" s="42" t="s">
        <v>290</v>
      </c>
      <c r="C94" s="4" t="s">
        <v>262</v>
      </c>
      <c r="D94" s="4" t="s">
        <v>253</v>
      </c>
      <c r="E94" s="4" t="s">
        <v>208</v>
      </c>
      <c r="F94" s="4" t="s">
        <v>301</v>
      </c>
      <c r="G94" s="83">
        <v>30.15618</v>
      </c>
      <c r="H94" s="83">
        <v>30.15618</v>
      </c>
      <c r="I94" s="71">
        <f t="shared" si="1"/>
        <v>100</v>
      </c>
    </row>
    <row r="95" spans="1:9" s="24" customFormat="1" ht="57" customHeight="1">
      <c r="A95" s="112"/>
      <c r="B95" s="40" t="s">
        <v>135</v>
      </c>
      <c r="C95" s="4" t="s">
        <v>262</v>
      </c>
      <c r="D95" s="4" t="s">
        <v>253</v>
      </c>
      <c r="E95" s="4" t="s">
        <v>128</v>
      </c>
      <c r="F95" s="4" t="s">
        <v>267</v>
      </c>
      <c r="G95" s="83">
        <v>11857.4928</v>
      </c>
      <c r="H95" s="83">
        <v>11857.4928</v>
      </c>
      <c r="I95" s="71">
        <f t="shared" si="1"/>
        <v>100</v>
      </c>
    </row>
    <row r="96" spans="1:9" s="24" customFormat="1" ht="18" customHeight="1">
      <c r="A96" s="112"/>
      <c r="B96" s="50" t="s">
        <v>302</v>
      </c>
      <c r="C96" s="10" t="s">
        <v>262</v>
      </c>
      <c r="D96" s="10" t="s">
        <v>253</v>
      </c>
      <c r="E96" s="10" t="s">
        <v>128</v>
      </c>
      <c r="F96" s="10" t="s">
        <v>267</v>
      </c>
      <c r="G96" s="88">
        <v>11857.4928</v>
      </c>
      <c r="H96" s="88">
        <v>11857.4928</v>
      </c>
      <c r="I96" s="71">
        <f t="shared" si="1"/>
        <v>100</v>
      </c>
    </row>
    <row r="97" spans="1:9" s="24" customFormat="1" ht="107.25" customHeight="1" hidden="1">
      <c r="A97" s="112"/>
      <c r="B97" s="42" t="s">
        <v>167</v>
      </c>
      <c r="C97" s="4" t="s">
        <v>262</v>
      </c>
      <c r="D97" s="4" t="s">
        <v>252</v>
      </c>
      <c r="E97" s="4" t="s">
        <v>183</v>
      </c>
      <c r="F97" s="4" t="s">
        <v>267</v>
      </c>
      <c r="G97" s="13"/>
      <c r="H97" s="13"/>
      <c r="I97" s="71" t="e">
        <f aca="true" t="shared" si="2" ref="I97:I136">H97/G97*100</f>
        <v>#DIV/0!</v>
      </c>
    </row>
    <row r="98" spans="1:10" s="25" customFormat="1" ht="69.75" customHeight="1" hidden="1">
      <c r="A98" s="112"/>
      <c r="B98" s="42" t="s">
        <v>136</v>
      </c>
      <c r="C98" s="4" t="s">
        <v>262</v>
      </c>
      <c r="D98" s="4" t="s">
        <v>253</v>
      </c>
      <c r="E98" s="4" t="s">
        <v>129</v>
      </c>
      <c r="F98" s="4" t="s">
        <v>92</v>
      </c>
      <c r="G98" s="13"/>
      <c r="H98" s="13"/>
      <c r="I98" s="71" t="e">
        <f t="shared" si="2"/>
        <v>#DIV/0!</v>
      </c>
      <c r="J98" s="33"/>
    </row>
    <row r="99" spans="1:9" s="24" customFormat="1" ht="94.5" customHeight="1">
      <c r="A99" s="112"/>
      <c r="B99" s="46" t="s">
        <v>13</v>
      </c>
      <c r="C99" s="9" t="s">
        <v>262</v>
      </c>
      <c r="D99" s="9" t="s">
        <v>262</v>
      </c>
      <c r="E99" s="30" t="s">
        <v>272</v>
      </c>
      <c r="F99" s="4" t="s">
        <v>300</v>
      </c>
      <c r="G99" s="13">
        <v>3866.80931</v>
      </c>
      <c r="H99" s="13">
        <v>3866.80931</v>
      </c>
      <c r="I99" s="71">
        <f t="shared" si="2"/>
        <v>100</v>
      </c>
    </row>
    <row r="100" spans="1:9" s="24" customFormat="1" ht="58.5" customHeight="1">
      <c r="A100" s="112"/>
      <c r="B100" s="46" t="s">
        <v>12</v>
      </c>
      <c r="C100" s="9" t="s">
        <v>262</v>
      </c>
      <c r="D100" s="9" t="s">
        <v>262</v>
      </c>
      <c r="E100" s="30" t="s">
        <v>272</v>
      </c>
      <c r="F100" s="4" t="s">
        <v>267</v>
      </c>
      <c r="G100" s="13">
        <v>259.23407</v>
      </c>
      <c r="H100" s="13">
        <v>259.23407</v>
      </c>
      <c r="I100" s="71">
        <f t="shared" si="2"/>
        <v>100</v>
      </c>
    </row>
    <row r="101" spans="1:9" s="24" customFormat="1" ht="51">
      <c r="A101" s="112"/>
      <c r="B101" s="46" t="s">
        <v>25</v>
      </c>
      <c r="C101" s="9" t="s">
        <v>262</v>
      </c>
      <c r="D101" s="9" t="s">
        <v>262</v>
      </c>
      <c r="E101" s="30" t="s">
        <v>272</v>
      </c>
      <c r="F101" s="4" t="s">
        <v>301</v>
      </c>
      <c r="G101" s="13">
        <v>0.0126</v>
      </c>
      <c r="H101" s="13">
        <v>0.0126</v>
      </c>
      <c r="I101" s="71">
        <f t="shared" si="2"/>
        <v>100</v>
      </c>
    </row>
    <row r="102" spans="1:9" s="24" customFormat="1" ht="82.5" customHeight="1">
      <c r="A102" s="112"/>
      <c r="B102" s="46" t="s">
        <v>116</v>
      </c>
      <c r="C102" s="9" t="s">
        <v>262</v>
      </c>
      <c r="D102" s="9" t="s">
        <v>262</v>
      </c>
      <c r="E102" s="30" t="s">
        <v>115</v>
      </c>
      <c r="F102" s="4" t="s">
        <v>92</v>
      </c>
      <c r="G102" s="13">
        <v>1030.5</v>
      </c>
      <c r="H102" s="13">
        <v>1030.5</v>
      </c>
      <c r="I102" s="71">
        <f t="shared" si="2"/>
        <v>100</v>
      </c>
    </row>
    <row r="103" spans="1:9" s="24" customFormat="1" ht="68.25" customHeight="1">
      <c r="A103" s="112"/>
      <c r="B103" s="37" t="s">
        <v>94</v>
      </c>
      <c r="C103" s="4" t="s">
        <v>258</v>
      </c>
      <c r="D103" s="4" t="s">
        <v>258</v>
      </c>
      <c r="E103" s="4" t="s">
        <v>113</v>
      </c>
      <c r="F103" s="4" t="s">
        <v>92</v>
      </c>
      <c r="G103" s="13">
        <v>88.7</v>
      </c>
      <c r="H103" s="13">
        <v>0</v>
      </c>
      <c r="I103" s="71">
        <f t="shared" si="2"/>
        <v>0</v>
      </c>
    </row>
    <row r="104" spans="1:9" s="24" customFormat="1" ht="89.25">
      <c r="A104" s="112"/>
      <c r="B104" s="38" t="s">
        <v>155</v>
      </c>
      <c r="C104" s="4" t="s">
        <v>260</v>
      </c>
      <c r="D104" s="4" t="s">
        <v>251</v>
      </c>
      <c r="E104" s="4" t="s">
        <v>156</v>
      </c>
      <c r="F104" s="4" t="s">
        <v>92</v>
      </c>
      <c r="G104" s="13">
        <v>572.6</v>
      </c>
      <c r="H104" s="13">
        <v>318.76403</v>
      </c>
      <c r="I104" s="71">
        <f t="shared" si="2"/>
        <v>55.6695826056584</v>
      </c>
    </row>
    <row r="105" spans="1:9" s="24" customFormat="1" ht="76.5">
      <c r="A105" s="112"/>
      <c r="B105" s="37" t="s">
        <v>152</v>
      </c>
      <c r="C105" s="4" t="s">
        <v>260</v>
      </c>
      <c r="D105" s="4" t="s">
        <v>251</v>
      </c>
      <c r="E105" s="4" t="s">
        <v>153</v>
      </c>
      <c r="F105" s="4" t="s">
        <v>92</v>
      </c>
      <c r="G105" s="13">
        <v>1052</v>
      </c>
      <c r="H105" s="13">
        <v>1052</v>
      </c>
      <c r="I105" s="71">
        <f t="shared" si="2"/>
        <v>100</v>
      </c>
    </row>
    <row r="106" spans="1:9" s="24" customFormat="1" ht="102">
      <c r="A106" s="112"/>
      <c r="B106" s="38" t="s">
        <v>13</v>
      </c>
      <c r="C106" s="4" t="s">
        <v>260</v>
      </c>
      <c r="D106" s="4" t="s">
        <v>251</v>
      </c>
      <c r="E106" s="4" t="s">
        <v>272</v>
      </c>
      <c r="F106" s="4" t="s">
        <v>300</v>
      </c>
      <c r="G106" s="13">
        <v>165.05941</v>
      </c>
      <c r="H106" s="13">
        <v>164.02541</v>
      </c>
      <c r="I106" s="71">
        <f t="shared" si="2"/>
        <v>99.373558890099</v>
      </c>
    </row>
    <row r="107" spans="1:9" s="24" customFormat="1" ht="69.75" customHeight="1">
      <c r="A107" s="112"/>
      <c r="B107" s="38" t="s">
        <v>24</v>
      </c>
      <c r="C107" s="4" t="s">
        <v>260</v>
      </c>
      <c r="D107" s="4" t="s">
        <v>251</v>
      </c>
      <c r="E107" s="4" t="s">
        <v>272</v>
      </c>
      <c r="F107" s="4" t="s">
        <v>267</v>
      </c>
      <c r="G107" s="13">
        <v>12.57642</v>
      </c>
      <c r="H107" s="13">
        <v>12.57642</v>
      </c>
      <c r="I107" s="71">
        <f t="shared" si="2"/>
        <v>100</v>
      </c>
    </row>
    <row r="108" spans="1:9" s="24" customFormat="1" ht="51">
      <c r="A108" s="112"/>
      <c r="B108" s="38" t="s">
        <v>25</v>
      </c>
      <c r="C108" s="4" t="s">
        <v>260</v>
      </c>
      <c r="D108" s="4" t="s">
        <v>251</v>
      </c>
      <c r="E108" s="4" t="s">
        <v>272</v>
      </c>
      <c r="F108" s="4" t="s">
        <v>301</v>
      </c>
      <c r="G108" s="13">
        <v>15.56</v>
      </c>
      <c r="H108" s="13">
        <v>0</v>
      </c>
      <c r="I108" s="71">
        <f t="shared" si="2"/>
        <v>0</v>
      </c>
    </row>
    <row r="109" spans="1:9" s="24" customFormat="1" ht="66.75" customHeight="1">
      <c r="A109" s="112"/>
      <c r="B109" s="44" t="s">
        <v>34</v>
      </c>
      <c r="C109" s="4" t="s">
        <v>260</v>
      </c>
      <c r="D109" s="4" t="s">
        <v>251</v>
      </c>
      <c r="E109" s="8">
        <v>9990059</v>
      </c>
      <c r="F109" s="8">
        <v>600</v>
      </c>
      <c r="G109" s="13"/>
      <c r="H109" s="13"/>
      <c r="I109" s="71" t="e">
        <f t="shared" si="2"/>
        <v>#DIV/0!</v>
      </c>
    </row>
    <row r="110" spans="1:9" s="24" customFormat="1" ht="54.75" customHeight="1">
      <c r="A110" s="112"/>
      <c r="B110" s="44" t="s">
        <v>143</v>
      </c>
      <c r="C110" s="4" t="s">
        <v>260</v>
      </c>
      <c r="D110" s="4" t="s">
        <v>251</v>
      </c>
      <c r="E110" s="8" t="s">
        <v>191</v>
      </c>
      <c r="F110" s="8">
        <v>500</v>
      </c>
      <c r="G110" s="13"/>
      <c r="H110" s="13"/>
      <c r="I110" s="71" t="e">
        <f t="shared" si="2"/>
        <v>#DIV/0!</v>
      </c>
    </row>
    <row r="111" spans="1:9" s="24" customFormat="1" ht="54.75" customHeight="1">
      <c r="A111" s="112"/>
      <c r="B111" s="38" t="s">
        <v>157</v>
      </c>
      <c r="C111" s="4" t="s">
        <v>260</v>
      </c>
      <c r="D111" s="4" t="s">
        <v>251</v>
      </c>
      <c r="E111" s="8">
        <v>9991020</v>
      </c>
      <c r="F111" s="8">
        <v>500</v>
      </c>
      <c r="G111" s="13">
        <v>1011.4</v>
      </c>
      <c r="H111" s="13">
        <v>845.55482</v>
      </c>
      <c r="I111" s="71">
        <f t="shared" si="2"/>
        <v>83.60241447498517</v>
      </c>
    </row>
    <row r="112" spans="1:9" s="24" customFormat="1" ht="63.75">
      <c r="A112" s="112"/>
      <c r="B112" s="38" t="s">
        <v>159</v>
      </c>
      <c r="C112" s="4" t="s">
        <v>260</v>
      </c>
      <c r="D112" s="4" t="s">
        <v>251</v>
      </c>
      <c r="E112" s="4" t="s">
        <v>160</v>
      </c>
      <c r="F112" s="4" t="s">
        <v>92</v>
      </c>
      <c r="G112" s="13">
        <v>498.3</v>
      </c>
      <c r="H112" s="13">
        <v>498.3</v>
      </c>
      <c r="I112" s="71">
        <f t="shared" si="2"/>
        <v>100</v>
      </c>
    </row>
    <row r="113" spans="1:9" s="24" customFormat="1" ht="51">
      <c r="A113" s="112"/>
      <c r="B113" s="38" t="s">
        <v>11</v>
      </c>
      <c r="C113" s="4" t="s">
        <v>260</v>
      </c>
      <c r="D113" s="4" t="s">
        <v>251</v>
      </c>
      <c r="E113" s="4" t="s">
        <v>239</v>
      </c>
      <c r="F113" s="4" t="s">
        <v>267</v>
      </c>
      <c r="G113" s="13"/>
      <c r="H113" s="13"/>
      <c r="I113" s="71" t="e">
        <f t="shared" si="2"/>
        <v>#DIV/0!</v>
      </c>
    </row>
    <row r="114" spans="1:9" s="24" customFormat="1" ht="51">
      <c r="A114" s="112"/>
      <c r="B114" s="52" t="s">
        <v>222</v>
      </c>
      <c r="C114" s="4" t="s">
        <v>260</v>
      </c>
      <c r="D114" s="4" t="s">
        <v>251</v>
      </c>
      <c r="E114" s="4" t="s">
        <v>210</v>
      </c>
      <c r="F114" s="4" t="s">
        <v>267</v>
      </c>
      <c r="G114" s="13"/>
      <c r="H114" s="13"/>
      <c r="I114" s="71" t="e">
        <f t="shared" si="2"/>
        <v>#DIV/0!</v>
      </c>
    </row>
    <row r="115" spans="1:9" s="24" customFormat="1" ht="38.25">
      <c r="A115" s="112"/>
      <c r="B115" s="52" t="s">
        <v>223</v>
      </c>
      <c r="C115" s="7" t="s">
        <v>260</v>
      </c>
      <c r="D115" s="7" t="s">
        <v>251</v>
      </c>
      <c r="E115" s="31" t="s">
        <v>218</v>
      </c>
      <c r="F115" s="7" t="s">
        <v>92</v>
      </c>
      <c r="G115" s="14">
        <v>10</v>
      </c>
      <c r="H115" s="14">
        <v>0</v>
      </c>
      <c r="I115" s="71">
        <f t="shared" si="2"/>
        <v>0</v>
      </c>
    </row>
    <row r="116" spans="1:9" s="24" customFormat="1" ht="63.75">
      <c r="A116" s="112"/>
      <c r="B116" s="38" t="s">
        <v>230</v>
      </c>
      <c r="C116" s="4" t="s">
        <v>260</v>
      </c>
      <c r="D116" s="4" t="s">
        <v>251</v>
      </c>
      <c r="E116" s="4" t="s">
        <v>229</v>
      </c>
      <c r="F116" s="4" t="s">
        <v>267</v>
      </c>
      <c r="G116" s="13">
        <v>190</v>
      </c>
      <c r="H116" s="13">
        <v>190</v>
      </c>
      <c r="I116" s="71">
        <f t="shared" si="2"/>
        <v>100</v>
      </c>
    </row>
    <row r="117" spans="1:9" s="24" customFormat="1" ht="54.75" customHeight="1">
      <c r="A117" s="112"/>
      <c r="B117" s="38" t="s">
        <v>232</v>
      </c>
      <c r="C117" s="4" t="s">
        <v>260</v>
      </c>
      <c r="D117" s="4" t="s">
        <v>251</v>
      </c>
      <c r="E117" s="4" t="s">
        <v>231</v>
      </c>
      <c r="F117" s="4" t="s">
        <v>92</v>
      </c>
      <c r="G117" s="13"/>
      <c r="H117" s="13"/>
      <c r="I117" s="71" t="e">
        <f t="shared" si="2"/>
        <v>#DIV/0!</v>
      </c>
    </row>
    <row r="118" spans="1:9" s="24" customFormat="1" ht="75.75" customHeight="1">
      <c r="A118" s="112"/>
      <c r="B118" s="37" t="s">
        <v>292</v>
      </c>
      <c r="C118" s="4" t="s">
        <v>260</v>
      </c>
      <c r="D118" s="4" t="s">
        <v>251</v>
      </c>
      <c r="E118" s="4" t="s">
        <v>291</v>
      </c>
      <c r="F118" s="4" t="s">
        <v>92</v>
      </c>
      <c r="G118" s="13">
        <v>1186</v>
      </c>
      <c r="H118" s="13">
        <v>1186</v>
      </c>
      <c r="I118" s="71">
        <f t="shared" si="2"/>
        <v>100</v>
      </c>
    </row>
    <row r="119" spans="1:9" s="24" customFormat="1" ht="49.5" customHeight="1">
      <c r="A119" s="112"/>
      <c r="B119" s="38" t="s">
        <v>142</v>
      </c>
      <c r="C119" s="4" t="s">
        <v>260</v>
      </c>
      <c r="D119" s="4" t="s">
        <v>251</v>
      </c>
      <c r="E119" s="4" t="s">
        <v>192</v>
      </c>
      <c r="F119" s="4" t="s">
        <v>92</v>
      </c>
      <c r="G119" s="13">
        <v>2326.04157</v>
      </c>
      <c r="H119" s="13">
        <v>2311.75873</v>
      </c>
      <c r="I119" s="71">
        <f t="shared" si="2"/>
        <v>99.38595938334844</v>
      </c>
    </row>
    <row r="120" spans="1:9" s="24" customFormat="1" ht="54.75" customHeight="1">
      <c r="A120" s="112"/>
      <c r="B120" s="38" t="s">
        <v>143</v>
      </c>
      <c r="C120" s="4" t="s">
        <v>260</v>
      </c>
      <c r="D120" s="4" t="s">
        <v>251</v>
      </c>
      <c r="E120" s="4" t="s">
        <v>193</v>
      </c>
      <c r="F120" s="4" t="s">
        <v>92</v>
      </c>
      <c r="G120" s="13">
        <v>251.3</v>
      </c>
      <c r="H120" s="13">
        <v>172.81847</v>
      </c>
      <c r="I120" s="71">
        <f t="shared" si="2"/>
        <v>68.76978511738957</v>
      </c>
    </row>
    <row r="121" spans="1:9" s="24" customFormat="1" ht="54.75" customHeight="1">
      <c r="A121" s="112"/>
      <c r="B121" s="38" t="s">
        <v>143</v>
      </c>
      <c r="C121" s="4" t="s">
        <v>260</v>
      </c>
      <c r="D121" s="4" t="s">
        <v>251</v>
      </c>
      <c r="E121" s="4" t="s">
        <v>194</v>
      </c>
      <c r="F121" s="4" t="s">
        <v>92</v>
      </c>
      <c r="G121" s="13">
        <v>16.7</v>
      </c>
      <c r="H121" s="13">
        <v>0</v>
      </c>
      <c r="I121" s="71">
        <f t="shared" si="2"/>
        <v>0</v>
      </c>
    </row>
    <row r="122" spans="1:9" s="24" customFormat="1" ht="81" customHeight="1">
      <c r="A122" s="112"/>
      <c r="B122" s="38" t="s">
        <v>154</v>
      </c>
      <c r="C122" s="4" t="s">
        <v>260</v>
      </c>
      <c r="D122" s="4" t="s">
        <v>251</v>
      </c>
      <c r="E122" s="4" t="s">
        <v>240</v>
      </c>
      <c r="F122" s="4" t="s">
        <v>92</v>
      </c>
      <c r="G122" s="13">
        <v>11477</v>
      </c>
      <c r="H122" s="13">
        <v>11477</v>
      </c>
      <c r="I122" s="71">
        <f t="shared" si="2"/>
        <v>100</v>
      </c>
    </row>
    <row r="123" spans="1:9" s="24" customFormat="1" ht="63.75" customHeight="1">
      <c r="A123" s="112"/>
      <c r="B123" s="38" t="s">
        <v>145</v>
      </c>
      <c r="C123" s="4" t="s">
        <v>260</v>
      </c>
      <c r="D123" s="4" t="s">
        <v>251</v>
      </c>
      <c r="E123" s="4" t="s">
        <v>196</v>
      </c>
      <c r="F123" s="4" t="s">
        <v>92</v>
      </c>
      <c r="G123" s="13">
        <v>1352.06579</v>
      </c>
      <c r="H123" s="13">
        <v>1342.81793</v>
      </c>
      <c r="I123" s="71">
        <f t="shared" si="2"/>
        <v>99.31601996970872</v>
      </c>
    </row>
    <row r="124" spans="1:9" s="24" customFormat="1" ht="69" customHeight="1">
      <c r="A124" s="112"/>
      <c r="B124" s="38" t="s">
        <v>151</v>
      </c>
      <c r="C124" s="4" t="s">
        <v>260</v>
      </c>
      <c r="D124" s="4" t="s">
        <v>251</v>
      </c>
      <c r="E124" s="4" t="s">
        <v>202</v>
      </c>
      <c r="F124" s="4" t="s">
        <v>92</v>
      </c>
      <c r="G124" s="13">
        <v>8643.8316</v>
      </c>
      <c r="H124" s="13">
        <v>8550.92753</v>
      </c>
      <c r="I124" s="71">
        <f t="shared" si="2"/>
        <v>98.92519805684323</v>
      </c>
    </row>
    <row r="125" spans="1:9" s="24" customFormat="1" ht="57" customHeight="1">
      <c r="A125" s="112"/>
      <c r="B125" s="38" t="s">
        <v>148</v>
      </c>
      <c r="C125" s="4" t="s">
        <v>260</v>
      </c>
      <c r="D125" s="4" t="s">
        <v>251</v>
      </c>
      <c r="E125" s="4" t="s">
        <v>199</v>
      </c>
      <c r="F125" s="4" t="s">
        <v>92</v>
      </c>
      <c r="G125" s="13">
        <v>10100.97925</v>
      </c>
      <c r="H125" s="13">
        <v>9989.67672</v>
      </c>
      <c r="I125" s="71">
        <f t="shared" si="2"/>
        <v>98.89810158752677</v>
      </c>
    </row>
    <row r="126" spans="1:9" s="24" customFormat="1" ht="57.75" customHeight="1">
      <c r="A126" s="112"/>
      <c r="B126" s="38" t="s">
        <v>147</v>
      </c>
      <c r="C126" s="4" t="s">
        <v>260</v>
      </c>
      <c r="D126" s="4" t="s">
        <v>251</v>
      </c>
      <c r="E126" s="4" t="s">
        <v>198</v>
      </c>
      <c r="F126" s="4" t="s">
        <v>92</v>
      </c>
      <c r="G126" s="13">
        <v>4580.12444</v>
      </c>
      <c r="H126" s="13">
        <v>4480.28329</v>
      </c>
      <c r="I126" s="71">
        <f t="shared" si="2"/>
        <v>97.82012145504065</v>
      </c>
    </row>
    <row r="127" spans="1:9" s="26" customFormat="1" ht="63.75">
      <c r="A127" s="112"/>
      <c r="B127" s="38" t="s">
        <v>146</v>
      </c>
      <c r="C127" s="4" t="s">
        <v>260</v>
      </c>
      <c r="D127" s="4" t="s">
        <v>251</v>
      </c>
      <c r="E127" s="4" t="s">
        <v>197</v>
      </c>
      <c r="F127" s="4" t="s">
        <v>92</v>
      </c>
      <c r="G127" s="13">
        <v>1952.30793</v>
      </c>
      <c r="H127" s="13">
        <v>1931.47904</v>
      </c>
      <c r="I127" s="71">
        <f t="shared" si="2"/>
        <v>98.93311451129536</v>
      </c>
    </row>
    <row r="128" spans="1:9" s="24" customFormat="1" ht="63.75">
      <c r="A128" s="112"/>
      <c r="B128" s="38" t="s">
        <v>149</v>
      </c>
      <c r="C128" s="4" t="s">
        <v>260</v>
      </c>
      <c r="D128" s="4" t="s">
        <v>251</v>
      </c>
      <c r="E128" s="4" t="s">
        <v>200</v>
      </c>
      <c r="F128" s="4" t="s">
        <v>92</v>
      </c>
      <c r="G128" s="13">
        <v>6750.91478</v>
      </c>
      <c r="H128" s="13">
        <v>6693.75648</v>
      </c>
      <c r="I128" s="71">
        <f t="shared" si="2"/>
        <v>99.15332511425954</v>
      </c>
    </row>
    <row r="129" spans="1:9" s="24" customFormat="1" ht="63.75">
      <c r="A129" s="112"/>
      <c r="B129" s="38" t="s">
        <v>150</v>
      </c>
      <c r="C129" s="4" t="s">
        <v>260</v>
      </c>
      <c r="D129" s="4" t="s">
        <v>251</v>
      </c>
      <c r="E129" s="4" t="s">
        <v>201</v>
      </c>
      <c r="F129" s="4" t="s">
        <v>92</v>
      </c>
      <c r="G129" s="13">
        <v>3287.09813</v>
      </c>
      <c r="H129" s="13">
        <v>3255.3648</v>
      </c>
      <c r="I129" s="71">
        <f t="shared" si="2"/>
        <v>99.03460959347751</v>
      </c>
    </row>
    <row r="130" spans="1:9" s="24" customFormat="1" ht="38.25">
      <c r="A130" s="112"/>
      <c r="B130" s="38" t="s">
        <v>158</v>
      </c>
      <c r="C130" s="4" t="s">
        <v>260</v>
      </c>
      <c r="D130" s="4" t="s">
        <v>251</v>
      </c>
      <c r="E130" s="4" t="s">
        <v>203</v>
      </c>
      <c r="F130" s="4" t="s">
        <v>92</v>
      </c>
      <c r="G130" s="13">
        <v>5055.86386</v>
      </c>
      <c r="H130" s="13">
        <v>5021.62212</v>
      </c>
      <c r="I130" s="71">
        <f t="shared" si="2"/>
        <v>99.32273215916854</v>
      </c>
    </row>
    <row r="131" spans="1:9" s="24" customFormat="1" ht="51">
      <c r="A131" s="112"/>
      <c r="B131" s="38" t="s">
        <v>144</v>
      </c>
      <c r="C131" s="4" t="s">
        <v>260</v>
      </c>
      <c r="D131" s="4" t="s">
        <v>251</v>
      </c>
      <c r="E131" s="4" t="s">
        <v>195</v>
      </c>
      <c r="F131" s="4" t="s">
        <v>92</v>
      </c>
      <c r="G131" s="13">
        <v>834.5156</v>
      </c>
      <c r="H131" s="13">
        <v>834.5156</v>
      </c>
      <c r="I131" s="71">
        <f t="shared" si="2"/>
        <v>100</v>
      </c>
    </row>
    <row r="132" spans="1:9" s="24" customFormat="1" ht="51">
      <c r="A132" s="112"/>
      <c r="B132" s="38" t="s">
        <v>161</v>
      </c>
      <c r="C132" s="4" t="s">
        <v>260</v>
      </c>
      <c r="D132" s="4" t="s">
        <v>251</v>
      </c>
      <c r="E132" s="4" t="s">
        <v>33</v>
      </c>
      <c r="F132" s="4" t="s">
        <v>92</v>
      </c>
      <c r="G132" s="13">
        <v>15</v>
      </c>
      <c r="H132" s="13">
        <v>15</v>
      </c>
      <c r="I132" s="71">
        <f t="shared" si="2"/>
        <v>100</v>
      </c>
    </row>
    <row r="133" spans="1:9" s="24" customFormat="1" ht="63.75">
      <c r="A133" s="112"/>
      <c r="B133" s="38" t="s">
        <v>205</v>
      </c>
      <c r="C133" s="4" t="s">
        <v>260</v>
      </c>
      <c r="D133" s="4" t="s">
        <v>251</v>
      </c>
      <c r="E133" s="4" t="s">
        <v>204</v>
      </c>
      <c r="F133" s="4" t="s">
        <v>92</v>
      </c>
      <c r="G133" s="13">
        <v>12.7</v>
      </c>
      <c r="H133" s="13">
        <v>12.7</v>
      </c>
      <c r="I133" s="71">
        <f t="shared" si="2"/>
        <v>100</v>
      </c>
    </row>
    <row r="134" spans="1:9" s="24" customFormat="1" ht="57" customHeight="1">
      <c r="A134" s="112"/>
      <c r="B134" s="44" t="s">
        <v>4</v>
      </c>
      <c r="C134" s="4" t="s">
        <v>259</v>
      </c>
      <c r="D134" s="4" t="s">
        <v>251</v>
      </c>
      <c r="E134" s="4" t="s">
        <v>241</v>
      </c>
      <c r="F134" s="4" t="s">
        <v>267</v>
      </c>
      <c r="G134" s="13">
        <v>9.62171</v>
      </c>
      <c r="H134" s="13">
        <v>9.59785</v>
      </c>
      <c r="I134" s="71">
        <f t="shared" si="2"/>
        <v>99.75201913173437</v>
      </c>
    </row>
    <row r="135" spans="1:9" s="24" customFormat="1" ht="58.5" customHeight="1">
      <c r="A135" s="112"/>
      <c r="B135" s="44" t="s">
        <v>5</v>
      </c>
      <c r="C135" s="4" t="s">
        <v>259</v>
      </c>
      <c r="D135" s="4" t="s">
        <v>251</v>
      </c>
      <c r="E135" s="4" t="s">
        <v>241</v>
      </c>
      <c r="F135" s="4" t="s">
        <v>273</v>
      </c>
      <c r="G135" s="13">
        <v>1230.72103</v>
      </c>
      <c r="H135" s="13">
        <v>1230.64044</v>
      </c>
      <c r="I135" s="71">
        <f t="shared" si="2"/>
        <v>99.99345180605226</v>
      </c>
    </row>
    <row r="136" spans="1:9" s="24" customFormat="1" ht="51">
      <c r="A136" s="112"/>
      <c r="B136" s="44" t="s">
        <v>75</v>
      </c>
      <c r="C136" s="4" t="s">
        <v>259</v>
      </c>
      <c r="D136" s="4" t="s">
        <v>253</v>
      </c>
      <c r="E136" s="4" t="s">
        <v>35</v>
      </c>
      <c r="F136" s="4" t="s">
        <v>273</v>
      </c>
      <c r="G136" s="13">
        <v>15</v>
      </c>
      <c r="H136" s="13">
        <v>15</v>
      </c>
      <c r="I136" s="71">
        <f t="shared" si="2"/>
        <v>100</v>
      </c>
    </row>
    <row r="137" spans="1:9" s="24" customFormat="1" ht="75" customHeight="1" hidden="1">
      <c r="A137" s="112"/>
      <c r="B137" s="53" t="s">
        <v>243</v>
      </c>
      <c r="C137" s="4" t="s">
        <v>259</v>
      </c>
      <c r="D137" s="4" t="s">
        <v>253</v>
      </c>
      <c r="E137" s="4" t="s">
        <v>242</v>
      </c>
      <c r="F137" s="4" t="s">
        <v>273</v>
      </c>
      <c r="G137" s="13"/>
      <c r="H137" s="13"/>
      <c r="I137" s="71" t="e">
        <f aca="true" t="shared" si="3" ref="I137:I200">H137/G137*100</f>
        <v>#DIV/0!</v>
      </c>
    </row>
    <row r="138" spans="1:9" s="24" customFormat="1" ht="76.5" hidden="1">
      <c r="A138" s="112"/>
      <c r="B138" s="52" t="s">
        <v>130</v>
      </c>
      <c r="C138" s="4" t="s">
        <v>259</v>
      </c>
      <c r="D138" s="4" t="s">
        <v>253</v>
      </c>
      <c r="E138" s="4" t="s">
        <v>114</v>
      </c>
      <c r="F138" s="4" t="s">
        <v>273</v>
      </c>
      <c r="G138" s="13"/>
      <c r="H138" s="13"/>
      <c r="I138" s="71" t="e">
        <f t="shared" si="3"/>
        <v>#DIV/0!</v>
      </c>
    </row>
    <row r="139" spans="1:9" s="24" customFormat="1" ht="87" customHeight="1">
      <c r="A139" s="112"/>
      <c r="B139" s="42" t="s">
        <v>166</v>
      </c>
      <c r="C139" s="4" t="s">
        <v>259</v>
      </c>
      <c r="D139" s="4" t="s">
        <v>253</v>
      </c>
      <c r="E139" s="4" t="s">
        <v>165</v>
      </c>
      <c r="F139" s="4" t="s">
        <v>92</v>
      </c>
      <c r="G139" s="13">
        <v>5342.221</v>
      </c>
      <c r="H139" s="13">
        <v>5292.94</v>
      </c>
      <c r="I139" s="71">
        <f t="shared" si="3"/>
        <v>99.07751850775173</v>
      </c>
    </row>
    <row r="140" spans="1:9" s="24" customFormat="1" ht="15">
      <c r="A140" s="112"/>
      <c r="B140" s="51" t="s">
        <v>162</v>
      </c>
      <c r="C140" s="10" t="s">
        <v>259</v>
      </c>
      <c r="D140" s="10" t="s">
        <v>253</v>
      </c>
      <c r="E140" s="10" t="s">
        <v>165</v>
      </c>
      <c r="F140" s="10" t="s">
        <v>92</v>
      </c>
      <c r="G140" s="15">
        <v>4682</v>
      </c>
      <c r="H140" s="15">
        <v>4638.10805</v>
      </c>
      <c r="I140" s="71">
        <f t="shared" si="3"/>
        <v>99.06253844510893</v>
      </c>
    </row>
    <row r="141" spans="1:9" s="24" customFormat="1" ht="63.75">
      <c r="A141" s="112"/>
      <c r="B141" s="42" t="s">
        <v>140</v>
      </c>
      <c r="C141" s="4" t="s">
        <v>259</v>
      </c>
      <c r="D141" s="4" t="s">
        <v>253</v>
      </c>
      <c r="E141" s="4" t="s">
        <v>100</v>
      </c>
      <c r="F141" s="4" t="s">
        <v>92</v>
      </c>
      <c r="G141" s="89">
        <v>1430</v>
      </c>
      <c r="H141" s="89">
        <v>1430</v>
      </c>
      <c r="I141" s="71">
        <f t="shared" si="3"/>
        <v>100</v>
      </c>
    </row>
    <row r="142" spans="1:9" s="24" customFormat="1" ht="51">
      <c r="A142" s="112"/>
      <c r="B142" s="44" t="s">
        <v>303</v>
      </c>
      <c r="C142" s="7" t="s">
        <v>259</v>
      </c>
      <c r="D142" s="7" t="s">
        <v>253</v>
      </c>
      <c r="E142" s="31" t="s">
        <v>141</v>
      </c>
      <c r="F142" s="7" t="s">
        <v>273</v>
      </c>
      <c r="G142" s="14"/>
      <c r="H142" s="14"/>
      <c r="I142" s="71" t="e">
        <f t="shared" si="3"/>
        <v>#DIV/0!</v>
      </c>
    </row>
    <row r="143" spans="1:9" s="24" customFormat="1" ht="63.75">
      <c r="A143" s="112"/>
      <c r="B143" s="42" t="s">
        <v>168</v>
      </c>
      <c r="C143" s="7" t="s">
        <v>259</v>
      </c>
      <c r="D143" s="7" t="s">
        <v>253</v>
      </c>
      <c r="E143" s="31" t="s">
        <v>100</v>
      </c>
      <c r="F143" s="7" t="s">
        <v>92</v>
      </c>
      <c r="G143" s="14"/>
      <c r="H143" s="14"/>
      <c r="I143" s="71" t="e">
        <f t="shared" si="3"/>
        <v>#DIV/0!</v>
      </c>
    </row>
    <row r="144" spans="1:9" s="24" customFormat="1" ht="59.25" customHeight="1">
      <c r="A144" s="112"/>
      <c r="B144" s="42" t="s">
        <v>168</v>
      </c>
      <c r="C144" s="7" t="s">
        <v>259</v>
      </c>
      <c r="D144" s="7" t="s">
        <v>253</v>
      </c>
      <c r="E144" s="31" t="s">
        <v>217</v>
      </c>
      <c r="F144" s="7" t="s">
        <v>92</v>
      </c>
      <c r="G144" s="14">
        <v>381.7275</v>
      </c>
      <c r="H144" s="14">
        <v>189</v>
      </c>
      <c r="I144" s="71">
        <f t="shared" si="3"/>
        <v>49.51175904277266</v>
      </c>
    </row>
    <row r="145" spans="1:9" s="24" customFormat="1" ht="89.25">
      <c r="A145" s="112"/>
      <c r="B145" s="44" t="s">
        <v>234</v>
      </c>
      <c r="C145" s="7" t="s">
        <v>259</v>
      </c>
      <c r="D145" s="7" t="s">
        <v>253</v>
      </c>
      <c r="E145" s="31">
        <v>9991015</v>
      </c>
      <c r="F145" s="7" t="s">
        <v>92</v>
      </c>
      <c r="G145" s="14"/>
      <c r="H145" s="14"/>
      <c r="I145" s="71" t="e">
        <f t="shared" si="3"/>
        <v>#DIV/0!</v>
      </c>
    </row>
    <row r="146" spans="1:9" s="24" customFormat="1" ht="114.75">
      <c r="A146" s="112"/>
      <c r="B146" s="44" t="s">
        <v>233</v>
      </c>
      <c r="C146" s="44" t="s">
        <v>259</v>
      </c>
      <c r="D146" s="44" t="s">
        <v>253</v>
      </c>
      <c r="E146" s="44">
        <v>9992209</v>
      </c>
      <c r="F146" s="44" t="s">
        <v>267</v>
      </c>
      <c r="G146" s="90">
        <v>28.27031</v>
      </c>
      <c r="H146" s="90">
        <v>28.27031</v>
      </c>
      <c r="I146" s="90">
        <f>H146/G146*100</f>
        <v>100</v>
      </c>
    </row>
    <row r="147" spans="1:9" s="24" customFormat="1" ht="115.5" customHeight="1">
      <c r="A147" s="112"/>
      <c r="B147" s="44" t="s">
        <v>233</v>
      </c>
      <c r="C147" s="44" t="s">
        <v>259</v>
      </c>
      <c r="D147" s="44" t="s">
        <v>253</v>
      </c>
      <c r="E147" s="44">
        <v>9992209</v>
      </c>
      <c r="F147" s="44">
        <v>300</v>
      </c>
      <c r="G147" s="90">
        <v>1527.03107</v>
      </c>
      <c r="H147" s="90">
        <v>1527.03107</v>
      </c>
      <c r="I147" s="90">
        <f t="shared" si="3"/>
        <v>100</v>
      </c>
    </row>
    <row r="148" spans="1:9" s="24" customFormat="1" ht="51">
      <c r="A148" s="112"/>
      <c r="B148" s="42" t="s">
        <v>224</v>
      </c>
      <c r="C148" s="7" t="s">
        <v>259</v>
      </c>
      <c r="D148" s="7" t="s">
        <v>209</v>
      </c>
      <c r="E148" s="31" t="s">
        <v>211</v>
      </c>
      <c r="F148" s="7" t="s">
        <v>267</v>
      </c>
      <c r="G148" s="14">
        <v>103.799</v>
      </c>
      <c r="H148" s="14">
        <v>0</v>
      </c>
      <c r="I148" s="71">
        <f t="shared" si="3"/>
        <v>0</v>
      </c>
    </row>
    <row r="149" spans="1:9" s="24" customFormat="1" ht="63.75" hidden="1">
      <c r="A149" s="112"/>
      <c r="B149" s="44" t="s">
        <v>34</v>
      </c>
      <c r="C149" s="4" t="s">
        <v>255</v>
      </c>
      <c r="D149" s="4" t="s">
        <v>251</v>
      </c>
      <c r="E149" s="8">
        <v>9990059</v>
      </c>
      <c r="F149" s="8">
        <v>600</v>
      </c>
      <c r="G149" s="13"/>
      <c r="H149" s="13"/>
      <c r="I149" s="71" t="e">
        <f t="shared" si="3"/>
        <v>#DIV/0!</v>
      </c>
    </row>
    <row r="150" spans="1:9" s="24" customFormat="1" ht="51" hidden="1">
      <c r="A150" s="112"/>
      <c r="B150" s="44" t="s">
        <v>143</v>
      </c>
      <c r="C150" s="4" t="s">
        <v>255</v>
      </c>
      <c r="D150" s="4" t="s">
        <v>251</v>
      </c>
      <c r="E150" s="8" t="s">
        <v>191</v>
      </c>
      <c r="F150" s="8">
        <v>500</v>
      </c>
      <c r="G150" s="13"/>
      <c r="H150" s="13"/>
      <c r="I150" s="71" t="e">
        <f t="shared" si="3"/>
        <v>#DIV/0!</v>
      </c>
    </row>
    <row r="151" spans="1:9" s="25" customFormat="1" ht="84.75" customHeight="1" hidden="1">
      <c r="A151" s="112"/>
      <c r="B151" s="44" t="s">
        <v>226</v>
      </c>
      <c r="C151" s="4" t="s">
        <v>255</v>
      </c>
      <c r="D151" s="4" t="s">
        <v>252</v>
      </c>
      <c r="E151" s="8" t="s">
        <v>212</v>
      </c>
      <c r="F151" s="8">
        <v>200</v>
      </c>
      <c r="G151" s="13"/>
      <c r="H151" s="13"/>
      <c r="I151" s="71" t="e">
        <f t="shared" si="3"/>
        <v>#DIV/0!</v>
      </c>
    </row>
    <row r="152" spans="1:9" s="25" customFormat="1" ht="121.5" customHeight="1">
      <c r="A152" s="112"/>
      <c r="B152" s="53" t="s">
        <v>103</v>
      </c>
      <c r="C152" s="4" t="s">
        <v>261</v>
      </c>
      <c r="D152" s="4" t="s">
        <v>252</v>
      </c>
      <c r="E152" s="4" t="s">
        <v>117</v>
      </c>
      <c r="F152" s="4" t="s">
        <v>267</v>
      </c>
      <c r="G152" s="13"/>
      <c r="H152" s="13"/>
      <c r="I152" s="71" t="e">
        <f t="shared" si="3"/>
        <v>#DIV/0!</v>
      </c>
    </row>
    <row r="153" spans="1:9" s="25" customFormat="1" ht="51">
      <c r="A153" s="112"/>
      <c r="B153" s="40" t="s">
        <v>9</v>
      </c>
      <c r="C153" s="4" t="s">
        <v>256</v>
      </c>
      <c r="D153" s="4" t="s">
        <v>251</v>
      </c>
      <c r="E153" s="4" t="s">
        <v>275</v>
      </c>
      <c r="F153" s="4" t="s">
        <v>274</v>
      </c>
      <c r="G153" s="13">
        <v>888.20838</v>
      </c>
      <c r="H153" s="13">
        <v>888.20838</v>
      </c>
      <c r="I153" s="71">
        <f t="shared" si="3"/>
        <v>100</v>
      </c>
    </row>
    <row r="154" spans="1:9" s="25" customFormat="1" ht="15">
      <c r="A154" s="112"/>
      <c r="B154" s="40" t="s">
        <v>77</v>
      </c>
      <c r="C154" s="4"/>
      <c r="D154" s="4"/>
      <c r="E154" s="4"/>
      <c r="F154" s="4"/>
      <c r="G154" s="13"/>
      <c r="H154" s="13"/>
      <c r="I154" s="71"/>
    </row>
    <row r="155" spans="1:9" s="25" customFormat="1" ht="134.25" customHeight="1">
      <c r="A155" s="112"/>
      <c r="B155" s="40" t="s">
        <v>79</v>
      </c>
      <c r="C155" s="4" t="s">
        <v>256</v>
      </c>
      <c r="D155" s="4" t="s">
        <v>251</v>
      </c>
      <c r="E155" s="4" t="s">
        <v>275</v>
      </c>
      <c r="F155" s="4" t="s">
        <v>274</v>
      </c>
      <c r="G155" s="57">
        <v>39.97123</v>
      </c>
      <c r="H155" s="57">
        <v>28.84931</v>
      </c>
      <c r="I155" s="71">
        <f t="shared" si="3"/>
        <v>72.17518700325209</v>
      </c>
    </row>
    <row r="156" spans="1:9" s="25" customFormat="1" ht="51.75" customHeight="1">
      <c r="A156" s="106">
        <v>730</v>
      </c>
      <c r="B156" s="39" t="s">
        <v>299</v>
      </c>
      <c r="C156" s="3"/>
      <c r="D156" s="3"/>
      <c r="E156" s="4"/>
      <c r="F156" s="3"/>
      <c r="G156" s="16">
        <f>SUM(G157:G159)</f>
        <v>3242.34278</v>
      </c>
      <c r="H156" s="16">
        <f>SUM(H157:H159)</f>
        <v>3242.34278</v>
      </c>
      <c r="I156" s="70">
        <f t="shared" si="3"/>
        <v>100</v>
      </c>
    </row>
    <row r="157" spans="1:9" s="25" customFormat="1" ht="89.25">
      <c r="A157" s="107"/>
      <c r="B157" s="46" t="s">
        <v>18</v>
      </c>
      <c r="C157" s="4" t="s">
        <v>251</v>
      </c>
      <c r="D157" s="4" t="s">
        <v>253</v>
      </c>
      <c r="E157" s="4" t="s">
        <v>265</v>
      </c>
      <c r="F157" s="4" t="s">
        <v>300</v>
      </c>
      <c r="G157" s="13">
        <v>2590.9641</v>
      </c>
      <c r="H157" s="13">
        <v>2590.9641</v>
      </c>
      <c r="I157" s="71">
        <f t="shared" si="3"/>
        <v>100</v>
      </c>
    </row>
    <row r="158" spans="1:9" s="25" customFormat="1" ht="60.75" customHeight="1">
      <c r="A158" s="107"/>
      <c r="B158" s="46" t="s">
        <v>20</v>
      </c>
      <c r="C158" s="4" t="s">
        <v>251</v>
      </c>
      <c r="D158" s="4" t="s">
        <v>253</v>
      </c>
      <c r="E158" s="4" t="s">
        <v>266</v>
      </c>
      <c r="F158" s="4" t="s">
        <v>267</v>
      </c>
      <c r="G158" s="13">
        <v>643.76068</v>
      </c>
      <c r="H158" s="13">
        <v>643.76068</v>
      </c>
      <c r="I158" s="71">
        <f t="shared" si="3"/>
        <v>100</v>
      </c>
    </row>
    <row r="159" spans="1:9" s="24" customFormat="1" ht="38.25">
      <c r="A159" s="107"/>
      <c r="B159" s="46" t="s">
        <v>21</v>
      </c>
      <c r="C159" s="4" t="s">
        <v>251</v>
      </c>
      <c r="D159" s="4" t="s">
        <v>253</v>
      </c>
      <c r="E159" s="4" t="s">
        <v>266</v>
      </c>
      <c r="F159" s="4" t="s">
        <v>301</v>
      </c>
      <c r="G159" s="13">
        <v>7.618</v>
      </c>
      <c r="H159" s="13">
        <v>7.618</v>
      </c>
      <c r="I159" s="71">
        <f t="shared" si="3"/>
        <v>100</v>
      </c>
    </row>
    <row r="160" spans="1:9" s="24" customFormat="1" ht="72" customHeight="1">
      <c r="A160" s="106">
        <v>767</v>
      </c>
      <c r="B160" s="55" t="s">
        <v>289</v>
      </c>
      <c r="C160" s="1"/>
      <c r="D160" s="1"/>
      <c r="E160" s="31"/>
      <c r="F160" s="1"/>
      <c r="G160" s="12">
        <f>SUM(G161,G164:G184)</f>
        <v>33572.233</v>
      </c>
      <c r="H160" s="12">
        <f>SUM(H161,H164:H184)</f>
        <v>32651.623012000004</v>
      </c>
      <c r="I160" s="70">
        <f t="shared" si="3"/>
        <v>97.25782318977711</v>
      </c>
    </row>
    <row r="161" spans="1:9" s="24" customFormat="1" ht="93.75" customHeight="1">
      <c r="A161" s="107"/>
      <c r="B161" s="37" t="s">
        <v>81</v>
      </c>
      <c r="C161" s="4" t="s">
        <v>259</v>
      </c>
      <c r="D161" s="4" t="s">
        <v>209</v>
      </c>
      <c r="E161" s="4" t="s">
        <v>80</v>
      </c>
      <c r="F161" s="4" t="s">
        <v>92</v>
      </c>
      <c r="G161" s="13">
        <f>SUM(G162:G163)</f>
        <v>76.7</v>
      </c>
      <c r="H161" s="13">
        <v>76.7</v>
      </c>
      <c r="I161" s="71">
        <f t="shared" si="3"/>
        <v>100</v>
      </c>
    </row>
    <row r="162" spans="1:9" s="26" customFormat="1" ht="15">
      <c r="A162" s="107"/>
      <c r="B162" s="56" t="s">
        <v>82</v>
      </c>
      <c r="C162" s="10" t="s">
        <v>259</v>
      </c>
      <c r="D162" s="10" t="s">
        <v>209</v>
      </c>
      <c r="E162" s="10" t="s">
        <v>80</v>
      </c>
      <c r="F162" s="10" t="s">
        <v>92</v>
      </c>
      <c r="G162" s="15">
        <v>46.7</v>
      </c>
      <c r="H162" s="15">
        <v>46.7</v>
      </c>
      <c r="I162" s="71">
        <f t="shared" si="3"/>
        <v>100</v>
      </c>
    </row>
    <row r="163" spans="1:9" s="26" customFormat="1" ht="15">
      <c r="A163" s="107"/>
      <c r="B163" s="56" t="s">
        <v>83</v>
      </c>
      <c r="C163" s="10" t="s">
        <v>259</v>
      </c>
      <c r="D163" s="10" t="s">
        <v>209</v>
      </c>
      <c r="E163" s="10" t="s">
        <v>80</v>
      </c>
      <c r="F163" s="10" t="s">
        <v>92</v>
      </c>
      <c r="G163" s="15">
        <v>30</v>
      </c>
      <c r="H163" s="15">
        <v>30</v>
      </c>
      <c r="I163" s="71">
        <f t="shared" si="3"/>
        <v>100</v>
      </c>
    </row>
    <row r="164" spans="1:9" s="24" customFormat="1" ht="99" customHeight="1">
      <c r="A164" s="107"/>
      <c r="B164" s="38" t="s">
        <v>13</v>
      </c>
      <c r="C164" s="4" t="s">
        <v>255</v>
      </c>
      <c r="D164" s="4" t="s">
        <v>251</v>
      </c>
      <c r="E164" s="4" t="s">
        <v>272</v>
      </c>
      <c r="F164" s="4" t="s">
        <v>300</v>
      </c>
      <c r="G164" s="13">
        <v>1970.9</v>
      </c>
      <c r="H164" s="13">
        <v>1966.01695</v>
      </c>
      <c r="I164" s="71">
        <f t="shared" si="3"/>
        <v>99.75224263027043</v>
      </c>
    </row>
    <row r="165" spans="1:9" s="24" customFormat="1" ht="59.25" customHeight="1">
      <c r="A165" s="107"/>
      <c r="B165" s="38" t="s">
        <v>12</v>
      </c>
      <c r="C165" s="4" t="s">
        <v>255</v>
      </c>
      <c r="D165" s="4" t="s">
        <v>251</v>
      </c>
      <c r="E165" s="4" t="s">
        <v>272</v>
      </c>
      <c r="F165" s="4" t="s">
        <v>267</v>
      </c>
      <c r="G165" s="13">
        <v>200.2</v>
      </c>
      <c r="H165" s="13">
        <v>200.19953</v>
      </c>
      <c r="I165" s="71">
        <f t="shared" si="3"/>
        <v>99.99976523476525</v>
      </c>
    </row>
    <row r="166" spans="1:9" s="24" customFormat="1" ht="51" hidden="1">
      <c r="A166" s="107"/>
      <c r="B166" s="38" t="s">
        <v>25</v>
      </c>
      <c r="C166" s="4" t="s">
        <v>255</v>
      </c>
      <c r="D166" s="4" t="s">
        <v>251</v>
      </c>
      <c r="E166" s="4" t="s">
        <v>272</v>
      </c>
      <c r="F166" s="4" t="s">
        <v>301</v>
      </c>
      <c r="G166" s="13"/>
      <c r="H166" s="13"/>
      <c r="I166" s="71" t="e">
        <f t="shared" si="3"/>
        <v>#DIV/0!</v>
      </c>
    </row>
    <row r="167" spans="1:9" s="24" customFormat="1" ht="51" hidden="1">
      <c r="A167" s="107"/>
      <c r="B167" s="38" t="s">
        <v>143</v>
      </c>
      <c r="C167" s="4" t="s">
        <v>255</v>
      </c>
      <c r="D167" s="4" t="s">
        <v>251</v>
      </c>
      <c r="E167" s="4" t="s">
        <v>192</v>
      </c>
      <c r="F167" s="4" t="s">
        <v>92</v>
      </c>
      <c r="G167" s="13"/>
      <c r="H167" s="13"/>
      <c r="I167" s="71" t="e">
        <f t="shared" si="3"/>
        <v>#DIV/0!</v>
      </c>
    </row>
    <row r="168" spans="1:9" s="24" customFormat="1" ht="51" hidden="1">
      <c r="A168" s="107"/>
      <c r="B168" s="38" t="s">
        <v>143</v>
      </c>
      <c r="C168" s="4" t="s">
        <v>255</v>
      </c>
      <c r="D168" s="4" t="s">
        <v>251</v>
      </c>
      <c r="E168" s="4" t="s">
        <v>193</v>
      </c>
      <c r="F168" s="4" t="s">
        <v>92</v>
      </c>
      <c r="G168" s="13"/>
      <c r="H168" s="13"/>
      <c r="I168" s="71" t="e">
        <f t="shared" si="3"/>
        <v>#DIV/0!</v>
      </c>
    </row>
    <row r="169" spans="1:9" s="24" customFormat="1" ht="76.5">
      <c r="A169" s="107"/>
      <c r="B169" s="38" t="s">
        <v>29</v>
      </c>
      <c r="C169" s="4" t="s">
        <v>255</v>
      </c>
      <c r="D169" s="4" t="s">
        <v>251</v>
      </c>
      <c r="E169" s="4" t="s">
        <v>277</v>
      </c>
      <c r="F169" s="4" t="s">
        <v>276</v>
      </c>
      <c r="G169" s="13">
        <v>2121.81063</v>
      </c>
      <c r="H169" s="13">
        <v>2121.81063</v>
      </c>
      <c r="I169" s="71">
        <f t="shared" si="3"/>
        <v>100</v>
      </c>
    </row>
    <row r="170" spans="1:9" s="24" customFormat="1" ht="55.5" customHeight="1">
      <c r="A170" s="107"/>
      <c r="B170" s="38" t="s">
        <v>169</v>
      </c>
      <c r="C170" s="4" t="s">
        <v>255</v>
      </c>
      <c r="D170" s="4" t="s">
        <v>251</v>
      </c>
      <c r="E170" s="4" t="s">
        <v>206</v>
      </c>
      <c r="F170" s="4" t="s">
        <v>92</v>
      </c>
      <c r="G170" s="13">
        <v>12435.68937</v>
      </c>
      <c r="H170" s="13">
        <v>11794.03394</v>
      </c>
      <c r="I170" s="71">
        <f t="shared" si="3"/>
        <v>94.84021021345276</v>
      </c>
    </row>
    <row r="171" spans="1:9" s="24" customFormat="1" ht="102" hidden="1">
      <c r="A171" s="107"/>
      <c r="B171" s="38" t="s">
        <v>90</v>
      </c>
      <c r="C171" s="4" t="s">
        <v>255</v>
      </c>
      <c r="D171" s="4" t="s">
        <v>251</v>
      </c>
      <c r="E171" s="4" t="s">
        <v>236</v>
      </c>
      <c r="F171" s="4" t="s">
        <v>267</v>
      </c>
      <c r="G171" s="13"/>
      <c r="H171" s="13"/>
      <c r="I171" s="71" t="e">
        <f t="shared" si="3"/>
        <v>#DIV/0!</v>
      </c>
    </row>
    <row r="172" spans="1:9" s="24" customFormat="1" ht="89.25">
      <c r="A172" s="107"/>
      <c r="B172" s="38" t="s">
        <v>88</v>
      </c>
      <c r="C172" s="4" t="s">
        <v>255</v>
      </c>
      <c r="D172" s="4" t="s">
        <v>251</v>
      </c>
      <c r="E172" s="4" t="s">
        <v>170</v>
      </c>
      <c r="F172" s="4" t="s">
        <v>92</v>
      </c>
      <c r="G172" s="13">
        <v>1350</v>
      </c>
      <c r="H172" s="13">
        <v>1289.782</v>
      </c>
      <c r="I172" s="71">
        <f t="shared" si="3"/>
        <v>95.53940740740741</v>
      </c>
    </row>
    <row r="173" spans="1:9" s="24" customFormat="1" ht="102" hidden="1">
      <c r="A173" s="107"/>
      <c r="B173" s="38" t="s">
        <v>184</v>
      </c>
      <c r="C173" s="4" t="s">
        <v>255</v>
      </c>
      <c r="D173" s="4" t="s">
        <v>251</v>
      </c>
      <c r="E173" s="4" t="s">
        <v>170</v>
      </c>
      <c r="F173" s="4" t="s">
        <v>92</v>
      </c>
      <c r="G173" s="13"/>
      <c r="H173" s="13"/>
      <c r="I173" s="71" t="e">
        <f t="shared" si="3"/>
        <v>#DIV/0!</v>
      </c>
    </row>
    <row r="174" spans="1:9" s="24" customFormat="1" ht="102" hidden="1">
      <c r="A174" s="107"/>
      <c r="B174" s="38" t="s">
        <v>32</v>
      </c>
      <c r="C174" s="4" t="s">
        <v>255</v>
      </c>
      <c r="D174" s="4" t="s">
        <v>251</v>
      </c>
      <c r="E174" s="4" t="s">
        <v>236</v>
      </c>
      <c r="F174" s="4" t="s">
        <v>271</v>
      </c>
      <c r="G174" s="13"/>
      <c r="H174" s="13"/>
      <c r="I174" s="71" t="e">
        <f t="shared" si="3"/>
        <v>#DIV/0!</v>
      </c>
    </row>
    <row r="175" spans="1:9" s="24" customFormat="1" ht="89.25" hidden="1">
      <c r="A175" s="107"/>
      <c r="B175" s="38" t="s">
        <v>171</v>
      </c>
      <c r="C175" s="4" t="s">
        <v>255</v>
      </c>
      <c r="D175" s="4" t="s">
        <v>251</v>
      </c>
      <c r="E175" s="4" t="s">
        <v>170</v>
      </c>
      <c r="F175" s="4" t="s">
        <v>92</v>
      </c>
      <c r="G175" s="13"/>
      <c r="H175" s="13"/>
      <c r="I175" s="71" t="e">
        <f t="shared" si="3"/>
        <v>#DIV/0!</v>
      </c>
    </row>
    <row r="176" spans="1:9" s="24" customFormat="1" ht="114.75" hidden="1">
      <c r="A176" s="107"/>
      <c r="B176" s="38" t="s">
        <v>112</v>
      </c>
      <c r="C176" s="4" t="s">
        <v>255</v>
      </c>
      <c r="D176" s="4" t="s">
        <v>251</v>
      </c>
      <c r="E176" s="4" t="s">
        <v>111</v>
      </c>
      <c r="F176" s="4" t="s">
        <v>276</v>
      </c>
      <c r="G176" s="13"/>
      <c r="H176" s="13"/>
      <c r="I176" s="71" t="e">
        <f t="shared" si="3"/>
        <v>#DIV/0!</v>
      </c>
    </row>
    <row r="177" spans="1:9" s="24" customFormat="1" ht="89.25">
      <c r="A177" s="107"/>
      <c r="B177" s="38" t="s">
        <v>175</v>
      </c>
      <c r="C177" s="4" t="s">
        <v>255</v>
      </c>
      <c r="D177" s="4" t="s">
        <v>251</v>
      </c>
      <c r="E177" s="4" t="s">
        <v>176</v>
      </c>
      <c r="F177" s="4" t="s">
        <v>92</v>
      </c>
      <c r="G177" s="13">
        <v>150</v>
      </c>
      <c r="H177" s="13">
        <v>99</v>
      </c>
      <c r="I177" s="71">
        <f t="shared" si="3"/>
        <v>66</v>
      </c>
    </row>
    <row r="178" spans="1:9" s="24" customFormat="1" ht="84.75" customHeight="1">
      <c r="A178" s="107"/>
      <c r="B178" s="38" t="s">
        <v>22</v>
      </c>
      <c r="C178" s="4" t="s">
        <v>255</v>
      </c>
      <c r="D178" s="4" t="s">
        <v>252</v>
      </c>
      <c r="E178" s="4" t="s">
        <v>238</v>
      </c>
      <c r="F178" s="4" t="s">
        <v>267</v>
      </c>
      <c r="G178" s="13">
        <v>562.5</v>
      </c>
      <c r="H178" s="13">
        <v>562.5</v>
      </c>
      <c r="I178" s="71">
        <f t="shared" si="3"/>
        <v>100</v>
      </c>
    </row>
    <row r="179" spans="1:9" s="24" customFormat="1" ht="69.75" customHeight="1" hidden="1">
      <c r="A179" s="107"/>
      <c r="B179" s="38" t="s">
        <v>180</v>
      </c>
      <c r="C179" s="4" t="s">
        <v>255</v>
      </c>
      <c r="D179" s="4" t="s">
        <v>252</v>
      </c>
      <c r="E179" s="4" t="s">
        <v>181</v>
      </c>
      <c r="F179" s="4" t="s">
        <v>92</v>
      </c>
      <c r="G179" s="13"/>
      <c r="H179" s="13"/>
      <c r="I179" s="71" t="e">
        <f t="shared" si="3"/>
        <v>#DIV/0!</v>
      </c>
    </row>
    <row r="180" spans="1:9" s="24" customFormat="1" ht="76.5">
      <c r="A180" s="107"/>
      <c r="B180" s="44" t="s">
        <v>226</v>
      </c>
      <c r="C180" s="4" t="s">
        <v>255</v>
      </c>
      <c r="D180" s="4" t="s">
        <v>252</v>
      </c>
      <c r="E180" s="8" t="s">
        <v>212</v>
      </c>
      <c r="F180" s="8">
        <v>200</v>
      </c>
      <c r="G180" s="13">
        <v>12.133</v>
      </c>
      <c r="H180" s="13">
        <v>12.133</v>
      </c>
      <c r="I180" s="71">
        <f t="shared" si="3"/>
        <v>100</v>
      </c>
    </row>
    <row r="181" spans="1:9" s="24" customFormat="1" ht="82.5" customHeight="1">
      <c r="A181" s="107"/>
      <c r="B181" s="38" t="s">
        <v>30</v>
      </c>
      <c r="C181" s="4" t="s">
        <v>255</v>
      </c>
      <c r="D181" s="4" t="s">
        <v>253</v>
      </c>
      <c r="E181" s="4" t="s">
        <v>237</v>
      </c>
      <c r="F181" s="4" t="s">
        <v>276</v>
      </c>
      <c r="G181" s="13">
        <v>6726.42798</v>
      </c>
      <c r="H181" s="13">
        <v>6726.24406</v>
      </c>
      <c r="I181" s="71">
        <f t="shared" si="3"/>
        <v>99.99726571070786</v>
      </c>
    </row>
    <row r="182" spans="1:9" s="24" customFormat="1" ht="80.25" customHeight="1">
      <c r="A182" s="107"/>
      <c r="B182" s="38" t="s">
        <v>31</v>
      </c>
      <c r="C182" s="4" t="s">
        <v>255</v>
      </c>
      <c r="D182" s="4" t="s">
        <v>253</v>
      </c>
      <c r="E182" s="4" t="s">
        <v>278</v>
      </c>
      <c r="F182" s="4" t="s">
        <v>276</v>
      </c>
      <c r="G182" s="13">
        <v>2528.15532</v>
      </c>
      <c r="H182" s="13">
        <v>2528.15532</v>
      </c>
      <c r="I182" s="71">
        <f t="shared" si="3"/>
        <v>100</v>
      </c>
    </row>
    <row r="183" spans="1:9" s="24" customFormat="1" ht="59.25" customHeight="1">
      <c r="A183" s="107"/>
      <c r="B183" s="38" t="s">
        <v>182</v>
      </c>
      <c r="C183" s="4" t="s">
        <v>255</v>
      </c>
      <c r="D183" s="4" t="s">
        <v>253</v>
      </c>
      <c r="E183" s="4" t="s">
        <v>207</v>
      </c>
      <c r="F183" s="4" t="s">
        <v>92</v>
      </c>
      <c r="G183" s="13">
        <v>5198.14468</v>
      </c>
      <c r="H183" s="13">
        <v>5035.47558</v>
      </c>
      <c r="I183" s="71">
        <f t="shared" si="3"/>
        <v>96.87063154232945</v>
      </c>
    </row>
    <row r="184" spans="1:9" s="24" customFormat="1" ht="117" customHeight="1">
      <c r="A184" s="107"/>
      <c r="B184" s="38" t="s">
        <v>23</v>
      </c>
      <c r="C184" s="7" t="s">
        <v>255</v>
      </c>
      <c r="D184" s="7" t="s">
        <v>253</v>
      </c>
      <c r="E184" s="7" t="s">
        <v>236</v>
      </c>
      <c r="F184" s="7" t="s">
        <v>276</v>
      </c>
      <c r="G184" s="14">
        <v>239.57202</v>
      </c>
      <c r="H184" s="14">
        <v>239.572002</v>
      </c>
      <c r="I184" s="71">
        <f t="shared" si="3"/>
        <v>99.99999248660173</v>
      </c>
    </row>
    <row r="185" spans="1:9" s="24" customFormat="1" ht="93.75" customHeight="1" hidden="1">
      <c r="A185" s="107"/>
      <c r="B185" s="38" t="s">
        <v>185</v>
      </c>
      <c r="C185" s="7" t="s">
        <v>255</v>
      </c>
      <c r="D185" s="7" t="s">
        <v>253</v>
      </c>
      <c r="E185" s="7" t="s">
        <v>170</v>
      </c>
      <c r="F185" s="7" t="s">
        <v>92</v>
      </c>
      <c r="G185" s="14"/>
      <c r="H185" s="14"/>
      <c r="I185" s="71" t="e">
        <f t="shared" si="3"/>
        <v>#DIV/0!</v>
      </c>
    </row>
    <row r="186" spans="1:9" s="24" customFormat="1" ht="83.25" customHeight="1">
      <c r="A186" s="106">
        <v>758</v>
      </c>
      <c r="B186" s="58" t="s">
        <v>41</v>
      </c>
      <c r="C186" s="4"/>
      <c r="D186" s="4"/>
      <c r="E186" s="4"/>
      <c r="F186" s="4"/>
      <c r="G186" s="16">
        <f>SUM(G187:G226)</f>
        <v>18034.23785</v>
      </c>
      <c r="H186" s="16">
        <f>SUM(H187:H226)</f>
        <v>18034.23785</v>
      </c>
      <c r="I186" s="70">
        <f t="shared" si="3"/>
        <v>100</v>
      </c>
    </row>
    <row r="187" spans="1:9" s="24" customFormat="1" ht="81" customHeight="1">
      <c r="A187" s="107"/>
      <c r="B187" s="59" t="s">
        <v>13</v>
      </c>
      <c r="C187" s="4" t="s">
        <v>260</v>
      </c>
      <c r="D187" s="4" t="s">
        <v>251</v>
      </c>
      <c r="E187" s="4" t="s">
        <v>272</v>
      </c>
      <c r="F187" s="4" t="s">
        <v>300</v>
      </c>
      <c r="G187" s="13">
        <v>1508.26926</v>
      </c>
      <c r="H187" s="95">
        <v>1508.26926</v>
      </c>
      <c r="I187" s="71">
        <f t="shared" si="3"/>
        <v>100</v>
      </c>
    </row>
    <row r="188" spans="1:9" s="24" customFormat="1" ht="51">
      <c r="A188" s="107"/>
      <c r="B188" s="59" t="s">
        <v>142</v>
      </c>
      <c r="C188" s="4" t="s">
        <v>260</v>
      </c>
      <c r="D188" s="4" t="s">
        <v>251</v>
      </c>
      <c r="E188" s="4" t="s">
        <v>192</v>
      </c>
      <c r="F188" s="4" t="s">
        <v>92</v>
      </c>
      <c r="G188" s="13">
        <v>322.83717</v>
      </c>
      <c r="H188" s="95">
        <v>322.83717</v>
      </c>
      <c r="I188" s="71">
        <f t="shared" si="3"/>
        <v>100</v>
      </c>
    </row>
    <row r="189" spans="1:9" s="24" customFormat="1" ht="51">
      <c r="A189" s="107"/>
      <c r="B189" s="59" t="s">
        <v>24</v>
      </c>
      <c r="C189" s="4" t="s">
        <v>260</v>
      </c>
      <c r="D189" s="4" t="s">
        <v>251</v>
      </c>
      <c r="E189" s="4" t="s">
        <v>272</v>
      </c>
      <c r="F189" s="4" t="s">
        <v>267</v>
      </c>
      <c r="G189" s="13">
        <v>133.37154</v>
      </c>
      <c r="H189" s="95">
        <v>133.37154</v>
      </c>
      <c r="I189" s="71">
        <f t="shared" si="3"/>
        <v>100</v>
      </c>
    </row>
    <row r="190" spans="1:9" s="24" customFormat="1" ht="51" hidden="1">
      <c r="A190" s="107"/>
      <c r="B190" s="59" t="s">
        <v>42</v>
      </c>
      <c r="C190" s="4" t="s">
        <v>260</v>
      </c>
      <c r="D190" s="4" t="s">
        <v>251</v>
      </c>
      <c r="E190" s="4" t="s">
        <v>193</v>
      </c>
      <c r="F190" s="4" t="s">
        <v>92</v>
      </c>
      <c r="G190" s="13"/>
      <c r="H190" s="63"/>
      <c r="I190" s="71" t="e">
        <f t="shared" si="3"/>
        <v>#DIV/0!</v>
      </c>
    </row>
    <row r="191" spans="1:9" s="24" customFormat="1" ht="51">
      <c r="A191" s="107"/>
      <c r="B191" s="59" t="s">
        <v>25</v>
      </c>
      <c r="C191" s="4" t="s">
        <v>260</v>
      </c>
      <c r="D191" s="4" t="s">
        <v>251</v>
      </c>
      <c r="E191" s="4" t="s">
        <v>272</v>
      </c>
      <c r="F191" s="4" t="s">
        <v>301</v>
      </c>
      <c r="G191" s="13">
        <v>1.14</v>
      </c>
      <c r="H191" s="95">
        <v>1.14</v>
      </c>
      <c r="I191" s="71">
        <f t="shared" si="3"/>
        <v>100</v>
      </c>
    </row>
    <row r="192" spans="1:9" s="24" customFormat="1" ht="51" hidden="1">
      <c r="A192" s="107"/>
      <c r="B192" s="59" t="s">
        <v>143</v>
      </c>
      <c r="C192" s="4" t="s">
        <v>260</v>
      </c>
      <c r="D192" s="4" t="s">
        <v>251</v>
      </c>
      <c r="E192" s="4" t="s">
        <v>194</v>
      </c>
      <c r="F192" s="4" t="s">
        <v>92</v>
      </c>
      <c r="G192" s="13"/>
      <c r="H192" s="63"/>
      <c r="I192" s="71" t="e">
        <f t="shared" si="3"/>
        <v>#DIV/0!</v>
      </c>
    </row>
    <row r="193" spans="1:9" s="24" customFormat="1" ht="63.75">
      <c r="A193" s="107"/>
      <c r="B193" s="59" t="s">
        <v>43</v>
      </c>
      <c r="C193" s="4" t="s">
        <v>260</v>
      </c>
      <c r="D193" s="4" t="s">
        <v>251</v>
      </c>
      <c r="E193" s="4" t="s">
        <v>44</v>
      </c>
      <c r="F193" s="4" t="s">
        <v>276</v>
      </c>
      <c r="G193" s="13">
        <v>814.47332</v>
      </c>
      <c r="H193" s="95">
        <v>814.47332</v>
      </c>
      <c r="I193" s="71">
        <f t="shared" si="3"/>
        <v>100</v>
      </c>
    </row>
    <row r="194" spans="1:9" s="24" customFormat="1" ht="51">
      <c r="A194" s="107"/>
      <c r="B194" s="59" t="s">
        <v>144</v>
      </c>
      <c r="C194" s="4" t="s">
        <v>260</v>
      </c>
      <c r="D194" s="4" t="s">
        <v>251</v>
      </c>
      <c r="E194" s="4" t="s">
        <v>195</v>
      </c>
      <c r="F194" s="4" t="s">
        <v>92</v>
      </c>
      <c r="G194" s="13">
        <v>563.82389</v>
      </c>
      <c r="H194" s="95">
        <v>563.82389</v>
      </c>
      <c r="I194" s="71">
        <f t="shared" si="3"/>
        <v>100</v>
      </c>
    </row>
    <row r="195" spans="1:9" s="24" customFormat="1" ht="76.5">
      <c r="A195" s="107"/>
      <c r="B195" s="59" t="s">
        <v>45</v>
      </c>
      <c r="C195" s="4" t="s">
        <v>260</v>
      </c>
      <c r="D195" s="4" t="s">
        <v>251</v>
      </c>
      <c r="E195" s="4" t="s">
        <v>44</v>
      </c>
      <c r="F195" s="4" t="s">
        <v>276</v>
      </c>
      <c r="G195" s="13">
        <v>132.67576</v>
      </c>
      <c r="H195" s="95">
        <v>132.67576</v>
      </c>
      <c r="I195" s="71">
        <f t="shared" si="3"/>
        <v>100</v>
      </c>
    </row>
    <row r="196" spans="1:9" s="24" customFormat="1" ht="63.75">
      <c r="A196" s="107"/>
      <c r="B196" s="59" t="s">
        <v>145</v>
      </c>
      <c r="C196" s="4" t="s">
        <v>260</v>
      </c>
      <c r="D196" s="4" t="s">
        <v>251</v>
      </c>
      <c r="E196" s="4" t="s">
        <v>196</v>
      </c>
      <c r="F196" s="4" t="s">
        <v>92</v>
      </c>
      <c r="G196" s="13">
        <v>266.85845</v>
      </c>
      <c r="H196" s="95">
        <v>266.85845</v>
      </c>
      <c r="I196" s="71">
        <f t="shared" si="3"/>
        <v>100</v>
      </c>
    </row>
    <row r="197" spans="1:9" s="24" customFormat="1" ht="76.5">
      <c r="A197" s="107"/>
      <c r="B197" s="59" t="s">
        <v>46</v>
      </c>
      <c r="C197" s="4" t="s">
        <v>260</v>
      </c>
      <c r="D197" s="4" t="s">
        <v>251</v>
      </c>
      <c r="E197" s="4" t="s">
        <v>44</v>
      </c>
      <c r="F197" s="4" t="s">
        <v>276</v>
      </c>
      <c r="G197" s="13">
        <v>311.22413</v>
      </c>
      <c r="H197" s="95">
        <v>311.22413</v>
      </c>
      <c r="I197" s="71">
        <f t="shared" si="3"/>
        <v>100</v>
      </c>
    </row>
    <row r="198" spans="1:9" s="24" customFormat="1" ht="63.75">
      <c r="A198" s="107"/>
      <c r="B198" s="59" t="s">
        <v>146</v>
      </c>
      <c r="C198" s="4" t="s">
        <v>260</v>
      </c>
      <c r="D198" s="4" t="s">
        <v>251</v>
      </c>
      <c r="E198" s="4" t="s">
        <v>197</v>
      </c>
      <c r="F198" s="4" t="s">
        <v>92</v>
      </c>
      <c r="G198" s="13">
        <v>296.06794</v>
      </c>
      <c r="H198" s="95">
        <v>296.06794</v>
      </c>
      <c r="I198" s="71">
        <f t="shared" si="3"/>
        <v>100</v>
      </c>
    </row>
    <row r="199" spans="1:9" s="24" customFormat="1" ht="63.75">
      <c r="A199" s="107"/>
      <c r="B199" s="59" t="s">
        <v>47</v>
      </c>
      <c r="C199" s="4" t="s">
        <v>260</v>
      </c>
      <c r="D199" s="4" t="s">
        <v>251</v>
      </c>
      <c r="E199" s="4" t="s">
        <v>44</v>
      </c>
      <c r="F199" s="4" t="s">
        <v>276</v>
      </c>
      <c r="G199" s="13">
        <v>792.66661</v>
      </c>
      <c r="H199" s="95">
        <v>792.66661</v>
      </c>
      <c r="I199" s="71">
        <f t="shared" si="3"/>
        <v>100</v>
      </c>
    </row>
    <row r="200" spans="1:9" s="24" customFormat="1" ht="51">
      <c r="A200" s="107"/>
      <c r="B200" s="59" t="s">
        <v>147</v>
      </c>
      <c r="C200" s="4" t="s">
        <v>260</v>
      </c>
      <c r="D200" s="4" t="s">
        <v>251</v>
      </c>
      <c r="E200" s="4" t="s">
        <v>198</v>
      </c>
      <c r="F200" s="4" t="s">
        <v>92</v>
      </c>
      <c r="G200" s="13">
        <v>867.30895</v>
      </c>
      <c r="H200" s="95">
        <v>867.30895</v>
      </c>
      <c r="I200" s="71">
        <f t="shared" si="3"/>
        <v>100</v>
      </c>
    </row>
    <row r="201" spans="1:9" s="24" customFormat="1" ht="76.5">
      <c r="A201" s="107"/>
      <c r="B201" s="59" t="s">
        <v>48</v>
      </c>
      <c r="C201" s="4" t="s">
        <v>260</v>
      </c>
      <c r="D201" s="4" t="s">
        <v>251</v>
      </c>
      <c r="E201" s="4" t="s">
        <v>44</v>
      </c>
      <c r="F201" s="4" t="s">
        <v>276</v>
      </c>
      <c r="G201" s="13">
        <v>1708.7328</v>
      </c>
      <c r="H201" s="95">
        <v>1708.7328</v>
      </c>
      <c r="I201" s="71">
        <f aca="true" t="shared" si="4" ref="I201:I227">H201/G201*100</f>
        <v>100</v>
      </c>
    </row>
    <row r="202" spans="1:9" s="24" customFormat="1" ht="51">
      <c r="A202" s="107"/>
      <c r="B202" s="59" t="s">
        <v>148</v>
      </c>
      <c r="C202" s="4" t="s">
        <v>260</v>
      </c>
      <c r="D202" s="4" t="s">
        <v>251</v>
      </c>
      <c r="E202" s="4" t="s">
        <v>199</v>
      </c>
      <c r="F202" s="4" t="s">
        <v>92</v>
      </c>
      <c r="G202" s="13">
        <v>1062.1964</v>
      </c>
      <c r="H202" s="95">
        <v>1062.1964</v>
      </c>
      <c r="I202" s="71">
        <f t="shared" si="4"/>
        <v>100</v>
      </c>
    </row>
    <row r="203" spans="1:9" s="24" customFormat="1" ht="65.25" customHeight="1">
      <c r="A203" s="107"/>
      <c r="B203" s="59" t="s">
        <v>49</v>
      </c>
      <c r="C203" s="4" t="s">
        <v>260</v>
      </c>
      <c r="D203" s="4" t="s">
        <v>251</v>
      </c>
      <c r="E203" s="4" t="s">
        <v>50</v>
      </c>
      <c r="F203" s="4" t="s">
        <v>276</v>
      </c>
      <c r="G203" s="13">
        <v>639.53403</v>
      </c>
      <c r="H203" s="95">
        <v>639.53403</v>
      </c>
      <c r="I203" s="71">
        <f t="shared" si="4"/>
        <v>100</v>
      </c>
    </row>
    <row r="204" spans="1:9" s="24" customFormat="1" ht="65.25" customHeight="1">
      <c r="A204" s="107"/>
      <c r="B204" s="59" t="s">
        <v>149</v>
      </c>
      <c r="C204" s="4" t="s">
        <v>260</v>
      </c>
      <c r="D204" s="4" t="s">
        <v>251</v>
      </c>
      <c r="E204" s="4" t="s">
        <v>200</v>
      </c>
      <c r="F204" s="4" t="s">
        <v>92</v>
      </c>
      <c r="G204" s="13">
        <v>1498.85119</v>
      </c>
      <c r="H204" s="95">
        <v>1498.85119</v>
      </c>
      <c r="I204" s="71">
        <f t="shared" si="4"/>
        <v>100</v>
      </c>
    </row>
    <row r="205" spans="1:9" s="24" customFormat="1" ht="80.25" customHeight="1">
      <c r="A205" s="107"/>
      <c r="B205" s="59" t="s">
        <v>51</v>
      </c>
      <c r="C205" s="4" t="s">
        <v>260</v>
      </c>
      <c r="D205" s="4" t="s">
        <v>251</v>
      </c>
      <c r="E205" s="4" t="s">
        <v>50</v>
      </c>
      <c r="F205" s="4" t="s">
        <v>276</v>
      </c>
      <c r="G205" s="13">
        <v>429.91324</v>
      </c>
      <c r="H205" s="95">
        <v>429.91324</v>
      </c>
      <c r="I205" s="71">
        <f t="shared" si="4"/>
        <v>100</v>
      </c>
    </row>
    <row r="206" spans="1:9" s="24" customFormat="1" ht="63.75">
      <c r="A206" s="107"/>
      <c r="B206" s="59" t="s">
        <v>150</v>
      </c>
      <c r="C206" s="4" t="s">
        <v>260</v>
      </c>
      <c r="D206" s="4" t="s">
        <v>251</v>
      </c>
      <c r="E206" s="4" t="s">
        <v>201</v>
      </c>
      <c r="F206" s="4" t="s">
        <v>92</v>
      </c>
      <c r="G206" s="13">
        <v>565.98863</v>
      </c>
      <c r="H206" s="95">
        <v>565.98863</v>
      </c>
      <c r="I206" s="71">
        <f t="shared" si="4"/>
        <v>100</v>
      </c>
    </row>
    <row r="207" spans="1:9" s="24" customFormat="1" ht="93" customHeight="1">
      <c r="A207" s="107"/>
      <c r="B207" s="59" t="s">
        <v>52</v>
      </c>
      <c r="C207" s="4" t="s">
        <v>260</v>
      </c>
      <c r="D207" s="4" t="s">
        <v>251</v>
      </c>
      <c r="E207" s="4" t="s">
        <v>53</v>
      </c>
      <c r="F207" s="4" t="s">
        <v>276</v>
      </c>
      <c r="G207" s="13">
        <v>684.65827</v>
      </c>
      <c r="H207" s="95">
        <v>684.65827</v>
      </c>
      <c r="I207" s="71">
        <f t="shared" si="4"/>
        <v>100</v>
      </c>
    </row>
    <row r="208" spans="1:9" s="24" customFormat="1" ht="63.75">
      <c r="A208" s="107"/>
      <c r="B208" s="59" t="s">
        <v>151</v>
      </c>
      <c r="C208" s="4" t="s">
        <v>260</v>
      </c>
      <c r="D208" s="4" t="s">
        <v>251</v>
      </c>
      <c r="E208" s="4" t="s">
        <v>202</v>
      </c>
      <c r="F208" s="4" t="s">
        <v>92</v>
      </c>
      <c r="G208" s="13">
        <v>2084.41013</v>
      </c>
      <c r="H208" s="95">
        <v>2084.41013</v>
      </c>
      <c r="I208" s="71">
        <f t="shared" si="4"/>
        <v>100</v>
      </c>
    </row>
    <row r="209" spans="1:9" s="24" customFormat="1" ht="102" hidden="1">
      <c r="A209" s="107"/>
      <c r="B209" s="60" t="s">
        <v>54</v>
      </c>
      <c r="C209" s="4" t="s">
        <v>260</v>
      </c>
      <c r="D209" s="4" t="s">
        <v>251</v>
      </c>
      <c r="E209" s="4" t="s">
        <v>55</v>
      </c>
      <c r="F209" s="4" t="s">
        <v>276</v>
      </c>
      <c r="G209" s="13"/>
      <c r="H209" s="63"/>
      <c r="I209" s="71" t="e">
        <f t="shared" si="4"/>
        <v>#DIV/0!</v>
      </c>
    </row>
    <row r="210" spans="1:9" s="24" customFormat="1" ht="76.5" hidden="1">
      <c r="A210" s="107"/>
      <c r="B210" s="60" t="s">
        <v>152</v>
      </c>
      <c r="C210" s="4" t="s">
        <v>260</v>
      </c>
      <c r="D210" s="4" t="s">
        <v>251</v>
      </c>
      <c r="E210" s="4" t="s">
        <v>153</v>
      </c>
      <c r="F210" s="4" t="s">
        <v>92</v>
      </c>
      <c r="G210" s="13"/>
      <c r="H210" s="63"/>
      <c r="I210" s="71" t="e">
        <f t="shared" si="4"/>
        <v>#DIV/0!</v>
      </c>
    </row>
    <row r="211" spans="1:9" s="24" customFormat="1" ht="76.5" hidden="1">
      <c r="A211" s="107"/>
      <c r="B211" s="59" t="s">
        <v>154</v>
      </c>
      <c r="C211" s="4" t="s">
        <v>260</v>
      </c>
      <c r="D211" s="4" t="s">
        <v>251</v>
      </c>
      <c r="E211" s="4" t="s">
        <v>56</v>
      </c>
      <c r="F211" s="4" t="s">
        <v>92</v>
      </c>
      <c r="G211" s="13"/>
      <c r="H211" s="63"/>
      <c r="I211" s="71" t="e">
        <f t="shared" si="4"/>
        <v>#DIV/0!</v>
      </c>
    </row>
    <row r="212" spans="1:9" s="24" customFormat="1" ht="76.5">
      <c r="A212" s="107"/>
      <c r="B212" s="59" t="s">
        <v>154</v>
      </c>
      <c r="C212" s="4" t="s">
        <v>260</v>
      </c>
      <c r="D212" s="4" t="s">
        <v>251</v>
      </c>
      <c r="E212" s="4" t="s">
        <v>240</v>
      </c>
      <c r="F212" s="4" t="s">
        <v>92</v>
      </c>
      <c r="G212" s="13">
        <v>2296</v>
      </c>
      <c r="H212" s="95">
        <v>2296</v>
      </c>
      <c r="I212" s="71">
        <f t="shared" si="4"/>
        <v>100</v>
      </c>
    </row>
    <row r="213" spans="1:9" s="24" customFormat="1" ht="91.5" customHeight="1" hidden="1">
      <c r="A213" s="107"/>
      <c r="B213" s="59" t="s">
        <v>57</v>
      </c>
      <c r="C213" s="4" t="s">
        <v>260</v>
      </c>
      <c r="D213" s="4" t="s">
        <v>251</v>
      </c>
      <c r="E213" s="4" t="s">
        <v>240</v>
      </c>
      <c r="F213" s="4" t="s">
        <v>276</v>
      </c>
      <c r="G213" s="13"/>
      <c r="H213" s="63"/>
      <c r="I213" s="71" t="e">
        <f t="shared" si="4"/>
        <v>#DIV/0!</v>
      </c>
    </row>
    <row r="214" spans="1:9" s="24" customFormat="1" ht="91.5" customHeight="1" hidden="1">
      <c r="A214" s="107"/>
      <c r="B214" s="59" t="s">
        <v>155</v>
      </c>
      <c r="C214" s="4" t="s">
        <v>260</v>
      </c>
      <c r="D214" s="4" t="s">
        <v>251</v>
      </c>
      <c r="E214" s="4" t="s">
        <v>156</v>
      </c>
      <c r="F214" s="4" t="s">
        <v>92</v>
      </c>
      <c r="G214" s="13"/>
      <c r="H214" s="63"/>
      <c r="I214" s="71" t="e">
        <f t="shared" si="4"/>
        <v>#DIV/0!</v>
      </c>
    </row>
    <row r="215" spans="1:9" s="24" customFormat="1" ht="102" hidden="1">
      <c r="A215" s="107"/>
      <c r="B215" s="59" t="s">
        <v>58</v>
      </c>
      <c r="C215" s="4" t="s">
        <v>260</v>
      </c>
      <c r="D215" s="4" t="s">
        <v>251</v>
      </c>
      <c r="E215" s="4" t="s">
        <v>59</v>
      </c>
      <c r="F215" s="4" t="s">
        <v>276</v>
      </c>
      <c r="G215" s="13"/>
      <c r="H215" s="63"/>
      <c r="I215" s="71" t="e">
        <f t="shared" si="4"/>
        <v>#DIV/0!</v>
      </c>
    </row>
    <row r="216" spans="1:9" s="24" customFormat="1" ht="58.5" customHeight="1" hidden="1">
      <c r="A216" s="107"/>
      <c r="B216" s="59" t="s">
        <v>11</v>
      </c>
      <c r="C216" s="4" t="s">
        <v>260</v>
      </c>
      <c r="D216" s="4" t="s">
        <v>251</v>
      </c>
      <c r="E216" s="4" t="s">
        <v>239</v>
      </c>
      <c r="F216" s="4" t="s">
        <v>267</v>
      </c>
      <c r="G216" s="13"/>
      <c r="H216" s="63"/>
      <c r="I216" s="71" t="e">
        <f t="shared" si="4"/>
        <v>#DIV/0!</v>
      </c>
    </row>
    <row r="217" spans="1:9" s="24" customFormat="1" ht="51" hidden="1">
      <c r="A217" s="107"/>
      <c r="B217" s="59" t="s">
        <v>157</v>
      </c>
      <c r="C217" s="4" t="s">
        <v>260</v>
      </c>
      <c r="D217" s="4" t="s">
        <v>251</v>
      </c>
      <c r="E217" s="4" t="s">
        <v>60</v>
      </c>
      <c r="F217" s="4" t="s">
        <v>92</v>
      </c>
      <c r="G217" s="13"/>
      <c r="H217" s="63"/>
      <c r="I217" s="71" t="e">
        <f t="shared" si="4"/>
        <v>#DIV/0!</v>
      </c>
    </row>
    <row r="218" spans="1:9" s="24" customFormat="1" ht="63.75">
      <c r="A218" s="107"/>
      <c r="B218" s="59" t="s">
        <v>61</v>
      </c>
      <c r="C218" s="4" t="s">
        <v>260</v>
      </c>
      <c r="D218" s="4" t="s">
        <v>251</v>
      </c>
      <c r="E218" s="4" t="s">
        <v>62</v>
      </c>
      <c r="F218" s="4" t="s">
        <v>276</v>
      </c>
      <c r="G218" s="13">
        <v>429.919</v>
      </c>
      <c r="H218" s="95">
        <v>429.919</v>
      </c>
      <c r="I218" s="71">
        <f t="shared" si="4"/>
        <v>100</v>
      </c>
    </row>
    <row r="219" spans="1:9" s="24" customFormat="1" ht="38.25">
      <c r="A219" s="107"/>
      <c r="B219" s="59" t="s">
        <v>158</v>
      </c>
      <c r="C219" s="4" t="s">
        <v>260</v>
      </c>
      <c r="D219" s="4" t="s">
        <v>251</v>
      </c>
      <c r="E219" s="4" t="s">
        <v>203</v>
      </c>
      <c r="F219" s="4" t="s">
        <v>92</v>
      </c>
      <c r="G219" s="13">
        <v>623.31714</v>
      </c>
      <c r="H219" s="13">
        <v>623.31714</v>
      </c>
      <c r="I219" s="71">
        <f t="shared" si="4"/>
        <v>100</v>
      </c>
    </row>
    <row r="220" spans="1:9" s="24" customFormat="1" ht="82.5" customHeight="1" hidden="1">
      <c r="A220" s="107"/>
      <c r="B220" s="59" t="s">
        <v>65</v>
      </c>
      <c r="C220" s="4" t="s">
        <v>260</v>
      </c>
      <c r="D220" s="4" t="s">
        <v>251</v>
      </c>
      <c r="E220" s="4" t="s">
        <v>33</v>
      </c>
      <c r="F220" s="4" t="s">
        <v>276</v>
      </c>
      <c r="G220" s="13"/>
      <c r="H220" s="63"/>
      <c r="I220" s="71" t="e">
        <f t="shared" si="4"/>
        <v>#DIV/0!</v>
      </c>
    </row>
    <row r="221" spans="1:9" s="24" customFormat="1" ht="51" hidden="1">
      <c r="A221" s="107"/>
      <c r="B221" s="59" t="s">
        <v>161</v>
      </c>
      <c r="C221" s="4" t="s">
        <v>260</v>
      </c>
      <c r="D221" s="4" t="s">
        <v>251</v>
      </c>
      <c r="E221" s="4" t="s">
        <v>66</v>
      </c>
      <c r="F221" s="4" t="s">
        <v>92</v>
      </c>
      <c r="G221" s="13"/>
      <c r="H221" s="64"/>
      <c r="I221" s="71" t="e">
        <f t="shared" si="4"/>
        <v>#DIV/0!</v>
      </c>
    </row>
    <row r="222" spans="1:9" s="24" customFormat="1" ht="51" hidden="1">
      <c r="A222" s="107"/>
      <c r="B222" s="59" t="s">
        <v>161</v>
      </c>
      <c r="C222" s="4" t="s">
        <v>260</v>
      </c>
      <c r="D222" s="4" t="s">
        <v>251</v>
      </c>
      <c r="E222" s="4" t="s">
        <v>33</v>
      </c>
      <c r="F222" s="4" t="s">
        <v>92</v>
      </c>
      <c r="G222" s="13"/>
      <c r="H222" s="63"/>
      <c r="I222" s="71" t="e">
        <f t="shared" si="4"/>
        <v>#DIV/0!</v>
      </c>
    </row>
    <row r="223" spans="1:9" s="24" customFormat="1" ht="82.5" customHeight="1" hidden="1">
      <c r="A223" s="107"/>
      <c r="B223" s="59" t="s">
        <v>67</v>
      </c>
      <c r="C223" s="4" t="s">
        <v>260</v>
      </c>
      <c r="D223" s="4" t="s">
        <v>251</v>
      </c>
      <c r="E223" s="4" t="s">
        <v>68</v>
      </c>
      <c r="F223" s="4" t="s">
        <v>276</v>
      </c>
      <c r="G223" s="13"/>
      <c r="H223" s="64"/>
      <c r="I223" s="71" t="e">
        <f t="shared" si="4"/>
        <v>#DIV/0!</v>
      </c>
    </row>
    <row r="224" spans="1:9" s="24" customFormat="1" ht="63.75" hidden="1">
      <c r="A224" s="107"/>
      <c r="B224" s="59" t="s">
        <v>205</v>
      </c>
      <c r="C224" s="4" t="s">
        <v>260</v>
      </c>
      <c r="D224" s="4" t="s">
        <v>251</v>
      </c>
      <c r="E224" s="4" t="s">
        <v>204</v>
      </c>
      <c r="F224" s="4" t="s">
        <v>92</v>
      </c>
      <c r="G224" s="13"/>
      <c r="H224" s="64"/>
      <c r="I224" s="71" t="e">
        <f t="shared" si="4"/>
        <v>#DIV/0!</v>
      </c>
    </row>
    <row r="225" spans="1:9" s="24" customFormat="1" ht="82.5" customHeight="1" hidden="1">
      <c r="A225" s="107"/>
      <c r="B225" s="59" t="s">
        <v>69</v>
      </c>
      <c r="C225" s="4" t="s">
        <v>260</v>
      </c>
      <c r="D225" s="4" t="s">
        <v>251</v>
      </c>
      <c r="E225" s="4" t="s">
        <v>70</v>
      </c>
      <c r="F225" s="4" t="s">
        <v>267</v>
      </c>
      <c r="G225" s="13"/>
      <c r="H225" s="64"/>
      <c r="I225" s="71" t="e">
        <f t="shared" si="4"/>
        <v>#DIV/0!</v>
      </c>
    </row>
    <row r="226" spans="1:9" s="24" customFormat="1" ht="67.5" customHeight="1" hidden="1">
      <c r="A226" s="107"/>
      <c r="B226" s="59" t="s">
        <v>159</v>
      </c>
      <c r="C226" s="4" t="s">
        <v>260</v>
      </c>
      <c r="D226" s="4" t="s">
        <v>251</v>
      </c>
      <c r="E226" s="4" t="s">
        <v>160</v>
      </c>
      <c r="F226" s="4" t="s">
        <v>92</v>
      </c>
      <c r="G226" s="13"/>
      <c r="H226" s="64"/>
      <c r="I226" s="71" t="e">
        <f t="shared" si="4"/>
        <v>#DIV/0!</v>
      </c>
    </row>
    <row r="227" spans="1:9" s="24" customFormat="1" ht="14.25">
      <c r="A227" s="100" t="s">
        <v>71</v>
      </c>
      <c r="B227" s="101"/>
      <c r="C227" s="61"/>
      <c r="D227" s="61"/>
      <c r="E227" s="61"/>
      <c r="F227" s="61"/>
      <c r="G227" s="62">
        <f>SUM(G7,G156,G160,G186)</f>
        <v>266786.54373</v>
      </c>
      <c r="H227" s="62">
        <f>SUM(H7,H156,H160,H186)</f>
        <v>263858.931722</v>
      </c>
      <c r="I227" s="70">
        <f t="shared" si="4"/>
        <v>98.90263880364114</v>
      </c>
    </row>
    <row r="228" spans="1:9" s="24" customFormat="1" ht="12.75">
      <c r="A228" s="27"/>
      <c r="B228" s="28"/>
      <c r="C228" s="28"/>
      <c r="D228" s="28"/>
      <c r="E228" s="28"/>
      <c r="F228" s="28"/>
      <c r="G228" s="20"/>
      <c r="H228" s="20"/>
      <c r="I228" s="66"/>
    </row>
    <row r="229" spans="1:9" s="24" customFormat="1" ht="12.75">
      <c r="A229" s="27"/>
      <c r="B229" s="28"/>
      <c r="C229" s="28"/>
      <c r="D229" s="28"/>
      <c r="E229" s="28"/>
      <c r="F229" s="28"/>
      <c r="G229" s="20"/>
      <c r="H229" s="20"/>
      <c r="I229" s="66"/>
    </row>
    <row r="230" spans="1:9" s="24" customFormat="1" ht="12.75">
      <c r="A230" s="27"/>
      <c r="B230" s="28"/>
      <c r="C230" s="28"/>
      <c r="D230" s="28"/>
      <c r="E230" s="28"/>
      <c r="F230" s="28"/>
      <c r="G230" s="20"/>
      <c r="H230" s="20"/>
      <c r="I230" s="66"/>
    </row>
    <row r="231" spans="1:9" s="24" customFormat="1" ht="12.75">
      <c r="A231" s="27"/>
      <c r="B231" s="28"/>
      <c r="C231" s="28"/>
      <c r="D231" s="28"/>
      <c r="E231" s="28"/>
      <c r="F231" s="28"/>
      <c r="G231" s="20"/>
      <c r="H231" s="20"/>
      <c r="I231" s="66"/>
    </row>
    <row r="232" spans="1:9" s="24" customFormat="1" ht="12.75">
      <c r="A232" s="27"/>
      <c r="B232" s="28"/>
      <c r="C232" s="28"/>
      <c r="D232" s="28"/>
      <c r="E232" s="28"/>
      <c r="F232" s="28"/>
      <c r="G232" s="20"/>
      <c r="H232" s="20"/>
      <c r="I232" s="66"/>
    </row>
    <row r="233" spans="1:9" s="24" customFormat="1" ht="12.75">
      <c r="A233" s="27"/>
      <c r="B233" s="28"/>
      <c r="C233" s="28"/>
      <c r="D233" s="28"/>
      <c r="E233" s="28"/>
      <c r="F233" s="28"/>
      <c r="G233" s="20"/>
      <c r="H233" s="20"/>
      <c r="I233" s="66"/>
    </row>
    <row r="234" spans="1:9" s="24" customFormat="1" ht="12.75">
      <c r="A234" s="27"/>
      <c r="B234" s="28"/>
      <c r="C234" s="28"/>
      <c r="D234" s="28"/>
      <c r="E234" s="28"/>
      <c r="F234" s="28"/>
      <c r="G234" s="20"/>
      <c r="H234" s="20"/>
      <c r="I234" s="66"/>
    </row>
    <row r="235" spans="1:9" s="24" customFormat="1" ht="12.75">
      <c r="A235" s="27"/>
      <c r="B235" s="28"/>
      <c r="C235" s="28"/>
      <c r="D235" s="28"/>
      <c r="E235" s="28"/>
      <c r="F235" s="28"/>
      <c r="G235" s="20"/>
      <c r="H235" s="20"/>
      <c r="I235" s="66"/>
    </row>
    <row r="236" spans="1:9" s="24" customFormat="1" ht="12.75">
      <c r="A236" s="27"/>
      <c r="B236" s="28"/>
      <c r="C236" s="28"/>
      <c r="D236" s="28"/>
      <c r="E236" s="28"/>
      <c r="F236" s="28"/>
      <c r="G236" s="20"/>
      <c r="H236" s="20"/>
      <c r="I236" s="66"/>
    </row>
    <row r="237" spans="1:9" s="24" customFormat="1" ht="12.75">
      <c r="A237" s="27"/>
      <c r="B237" s="28"/>
      <c r="C237" s="28"/>
      <c r="D237" s="28"/>
      <c r="E237" s="28"/>
      <c r="F237" s="28"/>
      <c r="G237" s="20"/>
      <c r="H237" s="20"/>
      <c r="I237" s="66"/>
    </row>
    <row r="238" spans="1:9" s="24" customFormat="1" ht="12.75">
      <c r="A238" s="27"/>
      <c r="B238" s="28"/>
      <c r="C238" s="28"/>
      <c r="D238" s="28"/>
      <c r="E238" s="28"/>
      <c r="F238" s="28"/>
      <c r="G238" s="20"/>
      <c r="H238" s="20"/>
      <c r="I238" s="66"/>
    </row>
    <row r="239" spans="1:9" s="24" customFormat="1" ht="12.75">
      <c r="A239" s="27"/>
      <c r="B239" s="28"/>
      <c r="C239" s="28"/>
      <c r="D239" s="28"/>
      <c r="E239" s="28"/>
      <c r="F239" s="28"/>
      <c r="G239" s="20"/>
      <c r="H239" s="20"/>
      <c r="I239" s="66"/>
    </row>
    <row r="240" spans="1:9" s="24" customFormat="1" ht="12.75">
      <c r="A240" s="27"/>
      <c r="B240" s="28"/>
      <c r="C240" s="28"/>
      <c r="D240" s="28"/>
      <c r="E240" s="28"/>
      <c r="F240" s="28"/>
      <c r="G240" s="20"/>
      <c r="H240" s="20"/>
      <c r="I240" s="66"/>
    </row>
    <row r="241" spans="1:9" s="24" customFormat="1" ht="12.75">
      <c r="A241" s="27"/>
      <c r="B241" s="28"/>
      <c r="C241" s="28"/>
      <c r="D241" s="28"/>
      <c r="E241" s="28"/>
      <c r="F241" s="28"/>
      <c r="G241" s="20"/>
      <c r="H241" s="20"/>
      <c r="I241" s="66"/>
    </row>
    <row r="242" spans="1:9" s="24" customFormat="1" ht="12.75">
      <c r="A242" s="27"/>
      <c r="B242" s="28"/>
      <c r="C242" s="28"/>
      <c r="D242" s="28"/>
      <c r="E242" s="28"/>
      <c r="F242" s="28"/>
      <c r="G242" s="20"/>
      <c r="H242" s="20"/>
      <c r="I242" s="66"/>
    </row>
    <row r="243" spans="1:9" s="24" customFormat="1" ht="12.75">
      <c r="A243" s="27"/>
      <c r="B243" s="28"/>
      <c r="C243" s="28"/>
      <c r="D243" s="28"/>
      <c r="E243" s="28"/>
      <c r="F243" s="28"/>
      <c r="G243" s="20"/>
      <c r="H243" s="20"/>
      <c r="I243" s="66"/>
    </row>
    <row r="244" spans="1:9" s="24" customFormat="1" ht="12.75">
      <c r="A244" s="27"/>
      <c r="B244" s="28"/>
      <c r="C244" s="28"/>
      <c r="D244" s="28"/>
      <c r="E244" s="28"/>
      <c r="F244" s="28"/>
      <c r="G244" s="20"/>
      <c r="H244" s="20"/>
      <c r="I244" s="66"/>
    </row>
    <row r="245" spans="1:9" s="24" customFormat="1" ht="12.75">
      <c r="A245" s="27"/>
      <c r="B245" s="28"/>
      <c r="C245" s="28"/>
      <c r="D245" s="28"/>
      <c r="E245" s="28"/>
      <c r="F245" s="28"/>
      <c r="G245" s="20"/>
      <c r="H245" s="20"/>
      <c r="I245" s="66"/>
    </row>
    <row r="246" spans="1:9" s="24" customFormat="1" ht="12.75">
      <c r="A246" s="27"/>
      <c r="B246" s="28"/>
      <c r="C246" s="28"/>
      <c r="D246" s="28"/>
      <c r="E246" s="28"/>
      <c r="F246" s="28"/>
      <c r="G246" s="20"/>
      <c r="H246" s="20"/>
      <c r="I246" s="66"/>
    </row>
    <row r="247" spans="1:9" s="24" customFormat="1" ht="12.75">
      <c r="A247" s="27"/>
      <c r="B247" s="28"/>
      <c r="C247" s="28"/>
      <c r="D247" s="28"/>
      <c r="E247" s="28"/>
      <c r="F247" s="28"/>
      <c r="G247" s="20"/>
      <c r="H247" s="20"/>
      <c r="I247" s="66"/>
    </row>
    <row r="248" spans="1:9" s="24" customFormat="1" ht="12.75">
      <c r="A248" s="27"/>
      <c r="B248" s="28"/>
      <c r="C248" s="28"/>
      <c r="D248" s="28"/>
      <c r="E248" s="28"/>
      <c r="F248" s="28"/>
      <c r="G248" s="20"/>
      <c r="H248" s="20"/>
      <c r="I248" s="66"/>
    </row>
    <row r="249" spans="1:9" s="24" customFormat="1" ht="12.75">
      <c r="A249" s="27"/>
      <c r="B249" s="28"/>
      <c r="C249" s="28"/>
      <c r="D249" s="28"/>
      <c r="E249" s="28"/>
      <c r="F249" s="28"/>
      <c r="G249" s="20"/>
      <c r="H249" s="20"/>
      <c r="I249" s="66"/>
    </row>
    <row r="250" spans="1:9" s="24" customFormat="1" ht="12.75">
      <c r="A250" s="27"/>
      <c r="B250" s="28"/>
      <c r="C250" s="28"/>
      <c r="D250" s="28"/>
      <c r="E250" s="28"/>
      <c r="F250" s="28"/>
      <c r="G250" s="20"/>
      <c r="H250" s="20"/>
      <c r="I250" s="66"/>
    </row>
    <row r="251" spans="1:9" s="24" customFormat="1" ht="12.75">
      <c r="A251" s="27"/>
      <c r="B251" s="28"/>
      <c r="C251" s="28"/>
      <c r="D251" s="28"/>
      <c r="E251" s="28"/>
      <c r="F251" s="28"/>
      <c r="G251" s="20"/>
      <c r="H251" s="20"/>
      <c r="I251" s="66"/>
    </row>
    <row r="252" spans="1:9" s="24" customFormat="1" ht="12.75">
      <c r="A252" s="27"/>
      <c r="B252" s="28"/>
      <c r="C252" s="28"/>
      <c r="D252" s="28"/>
      <c r="E252" s="28"/>
      <c r="F252" s="28"/>
      <c r="G252" s="20"/>
      <c r="H252" s="20"/>
      <c r="I252" s="66"/>
    </row>
    <row r="253" spans="1:9" s="24" customFormat="1" ht="12.75">
      <c r="A253" s="27"/>
      <c r="B253" s="28"/>
      <c r="C253" s="28"/>
      <c r="D253" s="28"/>
      <c r="E253" s="28"/>
      <c r="F253" s="28"/>
      <c r="G253" s="20"/>
      <c r="H253" s="20"/>
      <c r="I253" s="66"/>
    </row>
    <row r="254" spans="1:9" s="24" customFormat="1" ht="12.75">
      <c r="A254" s="27"/>
      <c r="B254" s="28"/>
      <c r="C254" s="28"/>
      <c r="D254" s="28"/>
      <c r="E254" s="28"/>
      <c r="F254" s="28"/>
      <c r="G254" s="20"/>
      <c r="H254" s="20"/>
      <c r="I254" s="66"/>
    </row>
    <row r="255" spans="1:9" s="24" customFormat="1" ht="12.75">
      <c r="A255" s="27"/>
      <c r="B255" s="28"/>
      <c r="C255" s="28"/>
      <c r="D255" s="28"/>
      <c r="E255" s="28"/>
      <c r="F255" s="28"/>
      <c r="G255" s="20"/>
      <c r="H255" s="20"/>
      <c r="I255" s="66"/>
    </row>
    <row r="256" spans="1:9" s="24" customFormat="1" ht="12.75">
      <c r="A256" s="27"/>
      <c r="B256" s="28"/>
      <c r="C256" s="28"/>
      <c r="D256" s="28"/>
      <c r="E256" s="28"/>
      <c r="F256" s="28"/>
      <c r="G256" s="20"/>
      <c r="H256" s="20"/>
      <c r="I256" s="66"/>
    </row>
    <row r="257" spans="1:9" s="24" customFormat="1" ht="12.75">
      <c r="A257" s="27"/>
      <c r="B257" s="28"/>
      <c r="C257" s="28"/>
      <c r="D257" s="28"/>
      <c r="E257" s="28"/>
      <c r="F257" s="28"/>
      <c r="G257" s="20"/>
      <c r="H257" s="20"/>
      <c r="I257" s="66"/>
    </row>
    <row r="258" spans="1:9" s="24" customFormat="1" ht="12.75">
      <c r="A258" s="27"/>
      <c r="B258" s="28"/>
      <c r="C258" s="28"/>
      <c r="D258" s="28"/>
      <c r="E258" s="28"/>
      <c r="F258" s="28"/>
      <c r="G258" s="20"/>
      <c r="H258" s="20"/>
      <c r="I258" s="66"/>
    </row>
    <row r="259" spans="1:9" s="24" customFormat="1" ht="12.75">
      <c r="A259" s="27"/>
      <c r="B259" s="28"/>
      <c r="C259" s="28"/>
      <c r="D259" s="28"/>
      <c r="E259" s="28"/>
      <c r="F259" s="28"/>
      <c r="G259" s="20"/>
      <c r="H259" s="20"/>
      <c r="I259" s="66"/>
    </row>
    <row r="260" spans="1:9" s="24" customFormat="1" ht="12.75">
      <c r="A260" s="27"/>
      <c r="B260" s="28"/>
      <c r="C260" s="28"/>
      <c r="D260" s="28"/>
      <c r="E260" s="28"/>
      <c r="F260" s="28"/>
      <c r="G260" s="20"/>
      <c r="H260" s="20"/>
      <c r="I260" s="66"/>
    </row>
    <row r="261" spans="1:9" s="24" customFormat="1" ht="12.75">
      <c r="A261" s="27"/>
      <c r="B261" s="28"/>
      <c r="C261" s="28"/>
      <c r="D261" s="28"/>
      <c r="E261" s="28"/>
      <c r="F261" s="28"/>
      <c r="G261" s="20"/>
      <c r="H261" s="20"/>
      <c r="I261" s="66"/>
    </row>
    <row r="262" spans="1:9" s="24" customFormat="1" ht="12.75">
      <c r="A262" s="27"/>
      <c r="B262" s="28"/>
      <c r="C262" s="28"/>
      <c r="D262" s="28"/>
      <c r="E262" s="28"/>
      <c r="F262" s="28"/>
      <c r="G262" s="20"/>
      <c r="H262" s="20"/>
      <c r="I262" s="66"/>
    </row>
    <row r="263" spans="1:9" s="24" customFormat="1" ht="12.75">
      <c r="A263" s="17"/>
      <c r="B263" s="18"/>
      <c r="C263" s="18"/>
      <c r="D263" s="18"/>
      <c r="E263" s="18"/>
      <c r="F263" s="18"/>
      <c r="G263" s="20"/>
      <c r="H263" s="20"/>
      <c r="I263" s="66"/>
    </row>
    <row r="264" spans="1:9" s="24" customFormat="1" ht="12.75">
      <c r="A264" s="17"/>
      <c r="B264" s="18"/>
      <c r="C264" s="18"/>
      <c r="D264" s="18"/>
      <c r="E264" s="18"/>
      <c r="F264" s="18"/>
      <c r="G264" s="20"/>
      <c r="H264" s="20"/>
      <c r="I264" s="66"/>
    </row>
    <row r="265" spans="1:9" s="24" customFormat="1" ht="12.75">
      <c r="A265" s="17"/>
      <c r="B265" s="18"/>
      <c r="C265" s="18"/>
      <c r="D265" s="18"/>
      <c r="E265" s="18"/>
      <c r="F265" s="18"/>
      <c r="G265" s="20"/>
      <c r="H265" s="20"/>
      <c r="I265" s="66"/>
    </row>
    <row r="266" spans="1:9" s="24" customFormat="1" ht="12.75">
      <c r="A266" s="17"/>
      <c r="B266" s="18"/>
      <c r="C266" s="18"/>
      <c r="D266" s="18"/>
      <c r="E266" s="18"/>
      <c r="F266" s="18"/>
      <c r="G266" s="20"/>
      <c r="H266" s="20"/>
      <c r="I266" s="66"/>
    </row>
    <row r="267" spans="1:9" s="24" customFormat="1" ht="12.75">
      <c r="A267" s="17"/>
      <c r="B267" s="18"/>
      <c r="C267" s="18"/>
      <c r="D267" s="18"/>
      <c r="E267" s="18"/>
      <c r="F267" s="18"/>
      <c r="G267" s="20"/>
      <c r="H267" s="20"/>
      <c r="I267" s="66"/>
    </row>
    <row r="268" spans="1:9" s="24" customFormat="1" ht="12.75">
      <c r="A268" s="17"/>
      <c r="B268" s="18"/>
      <c r="C268" s="18"/>
      <c r="D268" s="18"/>
      <c r="E268" s="18"/>
      <c r="F268" s="18"/>
      <c r="G268" s="20"/>
      <c r="H268" s="20"/>
      <c r="I268" s="66"/>
    </row>
    <row r="269" spans="1:9" s="24" customFormat="1" ht="12.75">
      <c r="A269" s="17"/>
      <c r="B269" s="18"/>
      <c r="C269" s="18"/>
      <c r="D269" s="18"/>
      <c r="E269" s="18"/>
      <c r="F269" s="18"/>
      <c r="G269" s="20"/>
      <c r="H269" s="20"/>
      <c r="I269" s="66"/>
    </row>
    <row r="270" spans="1:9" s="24" customFormat="1" ht="12.75">
      <c r="A270" s="17"/>
      <c r="B270" s="18"/>
      <c r="C270" s="18"/>
      <c r="D270" s="18"/>
      <c r="E270" s="18"/>
      <c r="F270" s="18"/>
      <c r="G270" s="20"/>
      <c r="H270" s="20"/>
      <c r="I270" s="66"/>
    </row>
    <row r="271" spans="1:9" s="24" customFormat="1" ht="12.75">
      <c r="A271" s="17"/>
      <c r="B271" s="18"/>
      <c r="C271" s="18"/>
      <c r="D271" s="18"/>
      <c r="E271" s="18"/>
      <c r="F271" s="18"/>
      <c r="G271" s="20"/>
      <c r="H271" s="20"/>
      <c r="I271" s="66"/>
    </row>
    <row r="272" spans="1:9" s="24" customFormat="1" ht="12.75">
      <c r="A272" s="17"/>
      <c r="B272" s="18"/>
      <c r="C272" s="18"/>
      <c r="D272" s="18"/>
      <c r="E272" s="18"/>
      <c r="F272" s="18"/>
      <c r="G272" s="20"/>
      <c r="H272" s="20"/>
      <c r="I272" s="66"/>
    </row>
  </sheetData>
  <sheetProtection/>
  <mergeCells count="7">
    <mergeCell ref="A227:B227"/>
    <mergeCell ref="A3:I3"/>
    <mergeCell ref="D1:I1"/>
    <mergeCell ref="A160:A185"/>
    <mergeCell ref="A7:A155"/>
    <mergeCell ref="A156:A159"/>
    <mergeCell ref="A186:A226"/>
  </mergeCells>
  <printOptions/>
  <pageMargins left="0.7874015748031497" right="0" top="0.7874015748031497" bottom="0.7874015748031497" header="0.1968503937007874" footer="0.1968503937007874"/>
  <pageSetup fitToHeight="0" fitToWidth="1" horizontalDpi="600" verticalDpi="600" orientation="portrait" paperSize="9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Аникина</cp:lastModifiedBy>
  <cp:lastPrinted>2016-03-14T13:23:17Z</cp:lastPrinted>
  <dcterms:created xsi:type="dcterms:W3CDTF">1996-10-08T23:32:33Z</dcterms:created>
  <dcterms:modified xsi:type="dcterms:W3CDTF">2016-05-24T10:34:20Z</dcterms:modified>
  <cp:category/>
  <cp:version/>
  <cp:contentType/>
  <cp:contentStatus/>
</cp:coreProperties>
</file>