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<sst xmlns="http://schemas.openxmlformats.org/spreadsheetml/2006/main" count="89" uniqueCount="50">
  <si>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Приложение № 3</t>
  </si>
  <si>
    <t>к решению Совета народных депутатов муниципального образования город Александров</t>
  </si>
  <si>
    <t>Изменение к распределению бюджетных ассигнований по разделам, подразделам классификации расходов бюджета муниципального образования город Александров на 2016 год</t>
  </si>
  <si>
    <t>(тыс.руб.)</t>
  </si>
  <si>
    <t>Наименование расходов</t>
  </si>
  <si>
    <t>Код раздела</t>
  </si>
  <si>
    <t>Код подраздела</t>
  </si>
  <si>
    <t>План 
на 2016 год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</si>
  <si>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</si>
  <si>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</si>
  <si>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</si>
  <si>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</si>
  <si>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</si>
  <si>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</si>
  <si>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</si>
  <si>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</si>
  <si>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</si>
  <si>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</si>
  <si>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</si>
  <si>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</si>
  <si>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</si>
  <si>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</si>
  <si>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</si>
  <si>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</si>
  <si>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</si>
  <si>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Дорожное хозяйство (дорожные фонды)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</si>
  <si>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</si>
  <si>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</si>
  <si>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</si>
  <si>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</si>
  <si>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</si>
  <si>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</si>
  <si>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</si>
  <si>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Охрана окружающей среды</t>
  </si>
  <si>
    <t>06</t>
  </si>
  <si>
    <t>Сбор, удаление отходов и очистка сточных вод</t>
  </si>
  <si>
    <t>Культура, кинемагография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</si>
  <si>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</si>
  <si>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</si>
  <si>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</si>
  <si>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</si>
  <si>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</si>
  <si>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</si>
  <si>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</si>
  <si>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</si>
  <si>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</si>
  <si>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</si>
  <si>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</si>
  <si>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 РАСХОДОВ:</t>
  </si>
  <si>
    <t>от  09.11.2016 г. № 59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</si>
</sst>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6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NumberFormat="1" applyFont="1" applyFill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1.7109375" style="1" customWidth="1"/>
    <col min="2" max="3" width="8.7109375" style="2" customWidth="1"/>
    <col min="4" max="4" width="16.57421875" style="3" customWidth="1"/>
    <col min="5" max="16384" width="9.140625" style="1" customWidth="1"/>
  </cols>
  <sheetData>
    <row r="1" spans="2:4" s="4" customFormat="1" ht="15.75" customHeight="1">
      <c r="B1" s="5"/>
      <c r="C1" s="61" t="s">
        <v>0</v>
      </c>
      <c r="D1" s="61"/>
    </row>
    <row r="2" spans="2:4" s="4" customFormat="1" ht="42" customHeight="1">
      <c r="B2" s="62" t="s">
        <v>1</v>
      </c>
      <c r="C2" s="62"/>
      <c r="D2" s="62"/>
    </row>
    <row r="3" spans="2:4" s="4" customFormat="1" ht="15">
      <c r="B3" s="61" t="s">
        <v>49</v>
      </c>
      <c r="C3" s="61"/>
      <c r="D3" s="61"/>
    </row>
    <row r="4" spans="2:4" s="4" customFormat="1" ht="15">
      <c r="B4" s="5"/>
      <c r="C4" s="5"/>
      <c r="D4" s="6"/>
    </row>
    <row r="5" spans="1:9" ht="48" customHeight="1">
      <c r="A5" s="63" t="s">
        <v>2</v>
      </c>
      <c r="B5" s="63"/>
      <c r="C5" s="63"/>
      <c r="D5" s="63"/>
      <c r="E5" s="7"/>
      <c r="F5" s="7"/>
      <c r="G5" s="7"/>
      <c r="H5" s="7"/>
      <c r="I5" s="7"/>
    </row>
    <row r="6" ht="12.75">
      <c r="D6" s="8" t="s">
        <v>3</v>
      </c>
    </row>
    <row r="7" spans="1:4" ht="38.25">
      <c r="A7" s="9" t="s">
        <v>4</v>
      </c>
      <c r="B7" s="10" t="s">
        <v>5</v>
      </c>
      <c r="C7" s="10" t="s">
        <v>6</v>
      </c>
      <c r="D7" s="11" t="s">
        <v>7</v>
      </c>
    </row>
    <row r="8" spans="1:4" s="2" customFormat="1" ht="12.75">
      <c r="A8" s="12">
        <v>1</v>
      </c>
      <c r="B8" s="13">
        <v>2</v>
      </c>
      <c r="C8" s="13">
        <v>3</v>
      </c>
      <c r="D8" s="14">
        <v>4</v>
      </c>
    </row>
    <row r="9" spans="1:4" s="19" customFormat="1" ht="15.75">
      <c r="A9" s="15" t="s">
        <v>8</v>
      </c>
      <c r="B9" s="16" t="s">
        <v>9</v>
      </c>
      <c r="C9" s="17"/>
      <c r="D9" s="18">
        <f>SUM(D10:D14)</f>
        <v>-1466.742</v>
      </c>
    </row>
    <row r="10" spans="1:4" s="19" customFormat="1" ht="32.25" customHeight="1" hidden="1">
      <c r="A10" s="20" t="s">
        <v>10</v>
      </c>
      <c r="B10" s="21" t="s">
        <v>9</v>
      </c>
      <c r="C10" s="22" t="s">
        <v>11</v>
      </c>
      <c r="D10" s="23"/>
    </row>
    <row r="11" spans="1:5" s="26" customFormat="1" ht="48" customHeight="1">
      <c r="A11" s="24" t="s">
        <v>12</v>
      </c>
      <c r="B11" s="22" t="s">
        <v>9</v>
      </c>
      <c r="C11" s="22" t="s">
        <v>13</v>
      </c>
      <c r="D11" s="25">
        <f>-300-16.025</f>
        <v>-316.025</v>
      </c>
      <c r="E11" s="4"/>
    </row>
    <row r="12" spans="1:4" s="4" customFormat="1" ht="43.5" customHeight="1">
      <c r="A12" s="24" t="s">
        <v>14</v>
      </c>
      <c r="B12" s="27" t="s">
        <v>9</v>
      </c>
      <c r="C12" s="27" t="s">
        <v>15</v>
      </c>
      <c r="D12" s="25">
        <f>-130.2-318.392-65</f>
        <v>-513.592</v>
      </c>
    </row>
    <row r="13" spans="1:4" s="4" customFormat="1" ht="15" customHeight="1">
      <c r="A13" s="24" t="s">
        <v>16</v>
      </c>
      <c r="B13" s="27" t="s">
        <v>9</v>
      </c>
      <c r="C13" s="27" t="s">
        <v>17</v>
      </c>
      <c r="D13" s="25">
        <v>-645</v>
      </c>
    </row>
    <row r="14" spans="1:4" s="4" customFormat="1" ht="15" customHeight="1">
      <c r="A14" s="28" t="s">
        <v>18</v>
      </c>
      <c r="B14" s="29" t="s">
        <v>9</v>
      </c>
      <c r="C14" s="29" t="s">
        <v>19</v>
      </c>
      <c r="D14" s="25">
        <f>-112.125+120</f>
        <v>7.875</v>
      </c>
    </row>
    <row r="15" spans="1:4" s="33" customFormat="1" ht="15" customHeight="1">
      <c r="A15" s="30" t="s">
        <v>20</v>
      </c>
      <c r="B15" s="31" t="s">
        <v>13</v>
      </c>
      <c r="C15" s="31"/>
      <c r="D15" s="32">
        <f>SUM(D16)</f>
        <v>-38.17</v>
      </c>
    </row>
    <row r="16" spans="1:4" s="4" customFormat="1" ht="30.75" customHeight="1">
      <c r="A16" s="24" t="s">
        <v>21</v>
      </c>
      <c r="B16" s="27" t="s">
        <v>13</v>
      </c>
      <c r="C16" s="27" t="s">
        <v>22</v>
      </c>
      <c r="D16" s="34">
        <f>-5.17-33</f>
        <v>-38.17</v>
      </c>
    </row>
    <row r="17" spans="1:4" s="4" customFormat="1" ht="15">
      <c r="A17" s="30" t="s">
        <v>23</v>
      </c>
      <c r="B17" s="31" t="s">
        <v>15</v>
      </c>
      <c r="C17" s="31"/>
      <c r="D17" s="35">
        <f>SUM(D18:D20)</f>
        <v>2964</v>
      </c>
    </row>
    <row r="18" spans="1:4" s="4" customFormat="1" ht="15" hidden="1">
      <c r="A18" s="24" t="s">
        <v>24</v>
      </c>
      <c r="B18" s="27" t="s">
        <v>15</v>
      </c>
      <c r="C18" s="27" t="s">
        <v>9</v>
      </c>
      <c r="D18" s="36"/>
    </row>
    <row r="19" spans="1:4" s="37" customFormat="1" ht="15">
      <c r="A19" s="24" t="s">
        <v>25</v>
      </c>
      <c r="B19" s="27" t="s">
        <v>15</v>
      </c>
      <c r="C19" s="27" t="s">
        <v>22</v>
      </c>
      <c r="D19" s="36">
        <v>2964</v>
      </c>
    </row>
    <row r="20" spans="1:4" s="37" customFormat="1" ht="15" hidden="1">
      <c r="A20" s="24"/>
      <c r="B20" s="27" t="s">
        <v>15</v>
      </c>
      <c r="C20" s="27" t="s">
        <v>26</v>
      </c>
      <c r="D20" s="34"/>
    </row>
    <row r="21" spans="1:4" s="38" customFormat="1" ht="14.25">
      <c r="A21" s="30" t="s">
        <v>27</v>
      </c>
      <c r="B21" s="31" t="s">
        <v>28</v>
      </c>
      <c r="C21" s="31"/>
      <c r="D21" s="18">
        <f>SUM(D22:D25)</f>
        <v>16371.54</v>
      </c>
    </row>
    <row r="22" spans="1:4" s="37" customFormat="1" ht="15">
      <c r="A22" s="24" t="s">
        <v>29</v>
      </c>
      <c r="B22" s="27" t="s">
        <v>28</v>
      </c>
      <c r="C22" s="27" t="s">
        <v>9</v>
      </c>
      <c r="D22" s="39">
        <v>155</v>
      </c>
    </row>
    <row r="23" spans="1:4" s="37" customFormat="1" ht="15">
      <c r="A23" s="24" t="s">
        <v>30</v>
      </c>
      <c r="B23" s="27" t="s">
        <v>28</v>
      </c>
      <c r="C23" s="27" t="s">
        <v>11</v>
      </c>
      <c r="D23" s="39">
        <v>827</v>
      </c>
    </row>
    <row r="24" spans="1:4" s="37" customFormat="1" ht="15">
      <c r="A24" s="24" t="s">
        <v>31</v>
      </c>
      <c r="B24" s="27" t="s">
        <v>28</v>
      </c>
      <c r="C24" s="27" t="s">
        <v>13</v>
      </c>
      <c r="D24" s="25">
        <v>15389.54</v>
      </c>
    </row>
    <row r="25" spans="1:4" s="37" customFormat="1" ht="19.5" customHeight="1" hidden="1">
      <c r="A25" s="24" t="s">
        <v>32</v>
      </c>
      <c r="B25" s="27" t="s">
        <v>28</v>
      </c>
      <c r="C25" s="27" t="s">
        <v>28</v>
      </c>
      <c r="D25" s="25"/>
    </row>
    <row r="26" spans="1:4" s="38" customFormat="1" ht="14.25" hidden="1">
      <c r="A26" s="40" t="s">
        <v>33</v>
      </c>
      <c r="B26" s="31" t="s">
        <v>34</v>
      </c>
      <c r="C26" s="31"/>
      <c r="D26" s="18">
        <f>SUM(D27)</f>
        <v>0</v>
      </c>
    </row>
    <row r="27" spans="1:4" s="37" customFormat="1" ht="15" hidden="1">
      <c r="A27" s="24" t="s">
        <v>35</v>
      </c>
      <c r="B27" s="27" t="s">
        <v>34</v>
      </c>
      <c r="C27" s="27" t="s">
        <v>11</v>
      </c>
      <c r="D27" s="25"/>
    </row>
    <row r="28" spans="1:4" s="44" customFormat="1" ht="15" customHeight="1">
      <c r="A28" s="41" t="s">
        <v>36</v>
      </c>
      <c r="B28" s="42" t="s">
        <v>37</v>
      </c>
      <c r="C28" s="42"/>
      <c r="D28" s="43">
        <f>D29</f>
        <v>4015</v>
      </c>
    </row>
    <row r="29" spans="1:5" s="45" customFormat="1" ht="15" customHeight="1">
      <c r="A29" s="28" t="s">
        <v>38</v>
      </c>
      <c r="B29" s="29" t="s">
        <v>37</v>
      </c>
      <c r="C29" s="29" t="s">
        <v>9</v>
      </c>
      <c r="D29" s="39">
        <f>3933-118+200</f>
        <v>4015</v>
      </c>
      <c r="E29" s="1"/>
    </row>
    <row r="30" spans="1:4" s="47" customFormat="1" ht="15" customHeight="1">
      <c r="A30" s="30" t="s">
        <v>39</v>
      </c>
      <c r="B30" s="42" t="s">
        <v>40</v>
      </c>
      <c r="C30" s="42"/>
      <c r="D30" s="46">
        <f>SUM(D31:D32)+D33</f>
        <v>-1065</v>
      </c>
    </row>
    <row r="31" spans="1:4" s="49" customFormat="1" ht="15" customHeight="1">
      <c r="A31" s="24" t="s">
        <v>41</v>
      </c>
      <c r="B31" s="29" t="s">
        <v>40</v>
      </c>
      <c r="C31" s="29" t="s">
        <v>9</v>
      </c>
      <c r="D31" s="48">
        <f>-96-22</f>
        <v>-118</v>
      </c>
    </row>
    <row r="32" spans="1:4" s="37" customFormat="1" ht="15">
      <c r="A32" s="24" t="s">
        <v>42</v>
      </c>
      <c r="B32" s="27" t="s">
        <v>40</v>
      </c>
      <c r="C32" s="27" t="s">
        <v>13</v>
      </c>
      <c r="D32" s="39">
        <v>-947</v>
      </c>
    </row>
    <row r="33" spans="1:4" s="37" customFormat="1" ht="15" hidden="1">
      <c r="A33" s="24"/>
      <c r="B33" s="27" t="s">
        <v>40</v>
      </c>
      <c r="C33" s="27" t="s">
        <v>34</v>
      </c>
      <c r="D33" s="39"/>
    </row>
    <row r="34" spans="1:4" s="4" customFormat="1" ht="15">
      <c r="A34" s="30" t="s">
        <v>43</v>
      </c>
      <c r="B34" s="42" t="s">
        <v>17</v>
      </c>
      <c r="C34" s="42"/>
      <c r="D34" s="43">
        <f>SUM(D35:D36)</f>
        <v>-249</v>
      </c>
    </row>
    <row r="35" spans="1:4" s="4" customFormat="1" ht="15">
      <c r="A35" s="50" t="s">
        <v>44</v>
      </c>
      <c r="B35" s="29" t="s">
        <v>17</v>
      </c>
      <c r="C35" s="29" t="s">
        <v>9</v>
      </c>
      <c r="D35" s="39">
        <f>-566-318</f>
        <v>-884</v>
      </c>
    </row>
    <row r="36" spans="1:4" s="4" customFormat="1" ht="15">
      <c r="A36" s="24" t="s">
        <v>45</v>
      </c>
      <c r="B36" s="29" t="s">
        <v>17</v>
      </c>
      <c r="C36" s="29" t="s">
        <v>11</v>
      </c>
      <c r="D36" s="39">
        <v>635</v>
      </c>
    </row>
    <row r="37" spans="1:4" s="4" customFormat="1" ht="18" customHeight="1" hidden="1">
      <c r="A37" s="51" t="s">
        <v>46</v>
      </c>
      <c r="B37" s="52" t="s">
        <v>19</v>
      </c>
      <c r="C37" s="42"/>
      <c r="D37" s="18">
        <f>SUM(D38)</f>
        <v>0</v>
      </c>
    </row>
    <row r="38" spans="1:4" s="4" customFormat="1" ht="30" hidden="1">
      <c r="A38" s="20" t="s">
        <v>47</v>
      </c>
      <c r="B38" s="53" t="s">
        <v>19</v>
      </c>
      <c r="C38" s="29" t="s">
        <v>9</v>
      </c>
      <c r="D38" s="25"/>
    </row>
    <row r="39" spans="1:4" s="19" customFormat="1" ht="17.25" customHeight="1">
      <c r="A39" s="54" t="s">
        <v>48</v>
      </c>
      <c r="B39" s="55"/>
      <c r="C39" s="55"/>
      <c r="D39" s="56">
        <f>SUM(D9,D15,D17,D21,D26,D28,D30,D34,D37)</f>
        <v>20531.628</v>
      </c>
    </row>
    <row r="40" spans="2:3" ht="12.75">
      <c r="B40" s="57"/>
      <c r="C40" s="57"/>
    </row>
    <row r="41" spans="2:4" s="58" customFormat="1" ht="12.75">
      <c r="B41" s="59"/>
      <c r="C41" s="59"/>
      <c r="D41" s="60">
        <v>209301.73</v>
      </c>
    </row>
    <row r="42" spans="2:3" ht="12.75">
      <c r="B42" s="57"/>
      <c r="C42" s="57"/>
    </row>
  </sheetData>
  <sheetProtection selectLockedCells="1" selectUnlockedCells="1"/>
  <mergeCells count="4">
    <mergeCell ref="C1:D1"/>
    <mergeCell ref="B2:D2"/>
    <mergeCell ref="B3:D3"/>
    <mergeCell ref="A5:D5"/>
  </mergeCells>
  <printOptions/>
  <pageMargins left="0.5902777777777778" right="0.19652777777777777" top="0.5902777777777778" bottom="0.5902777777777778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Ольга Аникина</cp:lastModifiedBy>
  <cp:lastPrinted>2016-11-09T10:12:38Z</cp:lastPrinted>
  <dcterms:created xsi:type="dcterms:W3CDTF">2016-11-09T10:13:47Z</dcterms:created>
  <dcterms:modified xsi:type="dcterms:W3CDTF">2016-11-14T14:45:23Z</dcterms:modified>
  <cp:category/>
  <cp:version/>
  <cp:contentType/>
  <cp:contentStatus/>
</cp:coreProperties>
</file>