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<sst xmlns="http://schemas.openxmlformats.org/spreadsheetml/2006/main" count="119" uniqueCount="61">
  <si>
    <t>ЖИЛИЩНО-КОММУНАЛЬНОЕ ХОЗЯЙСТВО</t>
  </si>
  <si>
    <t>Благоустройство</t>
  </si>
  <si>
    <t>200</t>
  </si>
  <si>
    <t xml:space="preserve">к решению Совета </t>
  </si>
  <si>
    <t xml:space="preserve">народных депутатов </t>
  </si>
  <si>
    <t>(тыс.руб.)</t>
  </si>
  <si>
    <t xml:space="preserve">НАЦИОНАЛЬНАЯ ЭКОНОМИКА </t>
  </si>
  <si>
    <t xml:space="preserve">Наименование расходов </t>
  </si>
  <si>
    <t>Код раздела</t>
  </si>
  <si>
    <t>Код целевой статьи</t>
  </si>
  <si>
    <t>03</t>
  </si>
  <si>
    <t>04</t>
  </si>
  <si>
    <t>05</t>
  </si>
  <si>
    <t>09</t>
  </si>
  <si>
    <t>Код вида расхо
дов</t>
  </si>
  <si>
    <t>Код подраз
дела</t>
  </si>
  <si>
    <t xml:space="preserve">План 
на 2014 год </t>
  </si>
  <si>
    <t>ВСЕГО РАСХОДОВ:</t>
  </si>
  <si>
    <t>Изменения к распределению бюджетных ассигнований по разделам, подразделам, целевым статьям (муниципальным программам муниципального образования город Александров и непрограммным направлениям деятельности), группам видов расходов классификации   бюджета города Александров на 2014 год</t>
  </si>
  <si>
    <t>01</t>
  </si>
  <si>
    <t>500</t>
  </si>
  <si>
    <t>Дорожное хозяйство(дорожные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</si>
  <si>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</si>
  <si>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</si>
  <si>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ОБСЛУЖИВАНИЕ ГОСУДАРСТВЕННОГО И МУНИЦИПАЛЬНОГО ДОЛГА</t>
  </si>
  <si>
    <t>13</t>
  </si>
  <si>
    <t>Обслуживание государственного  внутреннего и муниципального долга</t>
  </si>
  <si>
    <t>9992018</t>
  </si>
  <si>
    <t>700</t>
  </si>
  <si>
    <t>Расходы на капитальный ремонт и ремонт автомобильных дорог общего пользования местного значения   в рамках непрограммной деятельности  (Закупка товаров, работ и услуг для государственных (муниципальных) нужд)</t>
  </si>
  <si>
    <t>9992006</t>
  </si>
  <si>
    <t>Приложение № 3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</si>
  <si>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выплаты по оплате труда работников  органов местного самоуправления(Межбюджетные трансферты)</t>
  </si>
  <si>
    <t>9991011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</si>
  <si>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организацию дорожной деятельности (Межбюджетные трансферты)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</si>
  <si>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муниципальной программы "Повышение безопасности дорожного движения города Александров на 2014-2016 годы" на проведение работ по безопасности дорожного движения (Межбюджетные трансферты)</t>
  </si>
  <si>
    <t>0501005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</si>
  <si>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в рамках муниципальной программы "Капитальный ремонт и ремонт автомобильных дорог города Александров на 2014-2016 годы" на капитальный ремонт и ремонт автомобильных дорог общего пользования местного значения из муниципального дорожного фонда  (Межбюджетные трансферты)</t>
  </si>
  <si>
    <t>0601006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</si>
  <si>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в рамках муниципальной программы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 Расходы на капитальный ремонт и ремонт дворовых территорий многоквартирных домов, проездов к дворовым территориям многоквартирных домов  из муниципального дорожного фонда (Межбюджетные трансферты)</t>
  </si>
  <si>
    <t>0701007</t>
  </si>
  <si>
    <t>Жилищное хозяйство</t>
  </si>
  <si>
    <t>0802008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</si>
  <si>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 (Иные бюджетные ассигнования)</t>
  </si>
  <si>
    <t>Расходы на капитальный ремонт муниципального имущества в многоквартирных домов в рамках непрограммных расходов  (Закупка товаров, работ и услуг для государственных (муниципальных) нужд)</t>
  </si>
  <si>
    <t>9992008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</si>
  <si>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 (за счет добровольных пожертвований)</t>
  </si>
  <si>
    <t>9992Д12</t>
  </si>
  <si>
    <t xml:space="preserve"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домов" 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</si>
  <si>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 (Обслуживание государственного (муниципального) долга)</t>
  </si>
  <si>
    <t>Другие вопросы в области национальной экономики</t>
  </si>
  <si>
    <t>12</t>
  </si>
  <si>
    <t>Расходы на разработку проекта планировки территории МО г.Александров в рамках непрграммной деятельности (Закупка товаров, работ и услуг для государственных (муниципальных) нужд)</t>
  </si>
  <si>
    <t>Субсидия юридическим лицам (кроме некоммерческих организаций),индивидуальным предпринимателям,физическим лицам на проведение мероприятий по озеленению территории города Александров в рамках непрограммных расходов(Иные бюджетные ассигнования)</t>
  </si>
  <si>
    <t>Субсидия юридическим лицам(кроме некоммерческих организаций),индивидуальным предпринимателям,физическим лицам  на содержание и ремонт автомобильных дорог общего пользования местного значения (Иные бюджетные ассигнования)</t>
  </si>
  <si>
    <t>9996006</t>
  </si>
  <si>
    <t>Субсидия юридическим лицам (кроме некоммерческих организаций),индивидуальным предпринимателям,физическим лицам на проведение мероприятий на проведение прочих  мероприятий по благоустройству территории города в рамках непрограммной деятельности(Иные бюджетные ассигнования)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</si>
  <si>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</si>
  <si>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9992010</t>
  </si>
  <si>
    <t>9992009</t>
  </si>
  <si>
    <t xml:space="preserve">                                           от 23.09.2014 г.  № 80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</si>
</sst>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"/>
    <numFmt numFmtId="179" formatCode="#,##0.00000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72" fontId="1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 quotePrefix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 quotePrefix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6" sqref="A6:F6"/>
    </sheetView>
  </sheetViews>
  <sheetFormatPr defaultColWidth="9.25390625" defaultRowHeight="12.75"/>
  <cols>
    <col min="1" max="1" width="42.00390625" style="3" customWidth="1"/>
    <col min="2" max="2" width="7.625" style="4" customWidth="1"/>
    <col min="3" max="3" width="8.00390625" style="4" customWidth="1"/>
    <col min="4" max="4" width="10.75390625" style="36" customWidth="1"/>
    <col min="5" max="5" width="7.75390625" style="4" customWidth="1"/>
    <col min="6" max="6" width="16.00390625" style="7" customWidth="1"/>
    <col min="7" max="7" width="11.25390625" style="5" customWidth="1"/>
    <col min="8" max="8" width="5.25390625" style="3" customWidth="1"/>
    <col min="9" max="9" width="6.375" style="3" customWidth="1"/>
    <col min="10" max="16384" width="9.25390625" style="3" customWidth="1"/>
  </cols>
  <sheetData>
    <row r="1" spans="4:6" ht="15">
      <c r="D1" s="44" t="s">
        <v>31</v>
      </c>
      <c r="E1" s="44"/>
      <c r="F1" s="44"/>
    </row>
    <row r="2" spans="4:6" ht="15">
      <c r="D2" s="44" t="s">
        <v>3</v>
      </c>
      <c r="E2" s="44"/>
      <c r="F2" s="44"/>
    </row>
    <row r="3" spans="4:6" ht="15">
      <c r="D3" s="44" t="s">
        <v>4</v>
      </c>
      <c r="E3" s="44"/>
      <c r="F3" s="44"/>
    </row>
    <row r="4" spans="4:6" ht="15">
      <c r="D4" s="35" t="s">
        <v>60</v>
      </c>
      <c r="E4" s="35"/>
      <c r="F4" s="23"/>
    </row>
    <row r="5" ht="10.5" customHeight="1">
      <c r="A5" s="6"/>
    </row>
    <row r="6" spans="1:6" ht="60" customHeight="1">
      <c r="A6" s="46" t="s">
        <v>18</v>
      </c>
      <c r="B6" s="47"/>
      <c r="C6" s="47"/>
      <c r="D6" s="47"/>
      <c r="E6" s="47"/>
      <c r="F6" s="47"/>
    </row>
    <row r="7" spans="1:6" ht="12.75" customHeight="1">
      <c r="A7" s="8"/>
      <c r="F7" s="7" t="s">
        <v>5</v>
      </c>
    </row>
    <row r="8" spans="1:6" ht="15" customHeight="1">
      <c r="A8" s="45" t="s">
        <v>7</v>
      </c>
      <c r="B8" s="48" t="s">
        <v>8</v>
      </c>
      <c r="C8" s="48" t="s">
        <v>15</v>
      </c>
      <c r="D8" s="48" t="s">
        <v>9</v>
      </c>
      <c r="E8" s="48" t="s">
        <v>14</v>
      </c>
      <c r="F8" s="49" t="s">
        <v>16</v>
      </c>
    </row>
    <row r="9" spans="1:6" ht="47.25" customHeight="1">
      <c r="A9" s="45"/>
      <c r="B9" s="48"/>
      <c r="C9" s="48"/>
      <c r="D9" s="48"/>
      <c r="E9" s="48"/>
      <c r="F9" s="49"/>
    </row>
    <row r="10" spans="1:6" ht="12.75">
      <c r="A10" s="9">
        <v>1</v>
      </c>
      <c r="B10" s="2">
        <v>2</v>
      </c>
      <c r="C10" s="1">
        <v>3</v>
      </c>
      <c r="D10" s="1">
        <v>4</v>
      </c>
      <c r="E10" s="1">
        <v>5</v>
      </c>
      <c r="F10" s="10">
        <v>6</v>
      </c>
    </row>
    <row r="11" spans="1:6" ht="85.5">
      <c r="A11" s="27" t="s">
        <v>22</v>
      </c>
      <c r="B11" s="27" t="s">
        <v>19</v>
      </c>
      <c r="C11" s="27" t="s">
        <v>11</v>
      </c>
      <c r="D11" s="26"/>
      <c r="E11" s="24"/>
      <c r="F11" s="25">
        <f>F12</f>
        <v>50</v>
      </c>
    </row>
    <row r="12" spans="1:6" ht="158.25" customHeight="1">
      <c r="A12" s="33" t="s">
        <v>32</v>
      </c>
      <c r="B12" s="30" t="s">
        <v>19</v>
      </c>
      <c r="C12" s="30" t="s">
        <v>11</v>
      </c>
      <c r="D12" s="31" t="s">
        <v>33</v>
      </c>
      <c r="E12" s="31">
        <v>500</v>
      </c>
      <c r="F12" s="30">
        <v>50</v>
      </c>
    </row>
    <row r="13" spans="1:7" s="12" customFormat="1" ht="14.25">
      <c r="A13" s="27" t="s">
        <v>6</v>
      </c>
      <c r="B13" s="27" t="s">
        <v>11</v>
      </c>
      <c r="C13" s="27"/>
      <c r="D13" s="24"/>
      <c r="E13" s="24"/>
      <c r="F13" s="27">
        <f>F14+F23</f>
        <v>1045.0336000000004</v>
      </c>
      <c r="G13" s="11"/>
    </row>
    <row r="14" spans="1:7" s="12" customFormat="1" ht="19.5" customHeight="1">
      <c r="A14" s="27" t="s">
        <v>21</v>
      </c>
      <c r="B14" s="27" t="s">
        <v>11</v>
      </c>
      <c r="C14" s="27" t="s">
        <v>13</v>
      </c>
      <c r="D14" s="24"/>
      <c r="E14" s="24"/>
      <c r="F14" s="27">
        <f>F15+F16+F17+F18+F19+F20+F21+F22</f>
        <v>695.0336000000004</v>
      </c>
      <c r="G14" s="11"/>
    </row>
    <row r="15" spans="1:7" s="12" customFormat="1" ht="108" customHeight="1">
      <c r="A15" s="29" t="s">
        <v>29</v>
      </c>
      <c r="B15" s="29" t="s">
        <v>11</v>
      </c>
      <c r="C15" s="29" t="s">
        <v>13</v>
      </c>
      <c r="D15" s="26" t="s">
        <v>30</v>
      </c>
      <c r="E15" s="26" t="s">
        <v>2</v>
      </c>
      <c r="F15" s="29">
        <f>225.39+261.09212+236.77348</f>
        <v>723.2556</v>
      </c>
      <c r="G15" s="11"/>
    </row>
    <row r="16" spans="1:7" s="12" customFormat="1" ht="144.75" customHeight="1">
      <c r="A16" s="29" t="s">
        <v>34</v>
      </c>
      <c r="B16" s="29" t="s">
        <v>11</v>
      </c>
      <c r="C16" s="29" t="s">
        <v>13</v>
      </c>
      <c r="D16" s="26">
        <v>9991005</v>
      </c>
      <c r="E16" s="26" t="s">
        <v>20</v>
      </c>
      <c r="F16" s="29">
        <v>-2485</v>
      </c>
      <c r="G16" s="11"/>
    </row>
    <row r="17" spans="1:7" s="12" customFormat="1" ht="157.5" customHeight="1">
      <c r="A17" s="29" t="s">
        <v>34</v>
      </c>
      <c r="B17" s="29" t="s">
        <v>11</v>
      </c>
      <c r="C17" s="29" t="s">
        <v>13</v>
      </c>
      <c r="D17" s="26">
        <v>9991006</v>
      </c>
      <c r="E17" s="26" t="s">
        <v>20</v>
      </c>
      <c r="F17" s="29">
        <v>-13645.2036</v>
      </c>
      <c r="G17" s="11"/>
    </row>
    <row r="18" spans="1:7" s="12" customFormat="1" ht="135.75" customHeight="1">
      <c r="A18" s="29" t="s">
        <v>34</v>
      </c>
      <c r="B18" s="29" t="s">
        <v>11</v>
      </c>
      <c r="C18" s="29" t="s">
        <v>13</v>
      </c>
      <c r="D18" s="26">
        <v>9991007</v>
      </c>
      <c r="E18" s="26" t="s">
        <v>20</v>
      </c>
      <c r="F18" s="29">
        <v>-5000</v>
      </c>
      <c r="G18" s="11"/>
    </row>
    <row r="19" spans="1:7" s="12" customFormat="1" ht="180.75" customHeight="1">
      <c r="A19" s="29" t="s">
        <v>35</v>
      </c>
      <c r="B19" s="29" t="s">
        <v>11</v>
      </c>
      <c r="C19" s="29" t="s">
        <v>13</v>
      </c>
      <c r="D19" s="26" t="s">
        <v>36</v>
      </c>
      <c r="E19" s="26">
        <v>500</v>
      </c>
      <c r="F19" s="29">
        <v>2485</v>
      </c>
      <c r="G19" s="11"/>
    </row>
    <row r="20" spans="1:7" s="12" customFormat="1" ht="222.75" customHeight="1">
      <c r="A20" s="29" t="s">
        <v>37</v>
      </c>
      <c r="B20" s="29" t="s">
        <v>11</v>
      </c>
      <c r="C20" s="29" t="s">
        <v>13</v>
      </c>
      <c r="D20" s="26" t="s">
        <v>38</v>
      </c>
      <c r="E20" s="26">
        <v>500</v>
      </c>
      <c r="F20" s="29">
        <f>13645.2036</f>
        <v>13645.2036</v>
      </c>
      <c r="G20" s="11"/>
    </row>
    <row r="21" spans="1:7" s="12" customFormat="1" ht="261.75" customHeight="1">
      <c r="A21" s="29" t="s">
        <v>39</v>
      </c>
      <c r="B21" s="29" t="s">
        <v>11</v>
      </c>
      <c r="C21" s="29" t="s">
        <v>13</v>
      </c>
      <c r="D21" s="26" t="s">
        <v>40</v>
      </c>
      <c r="E21" s="26">
        <v>500</v>
      </c>
      <c r="F21" s="29">
        <v>5000</v>
      </c>
      <c r="G21" s="11"/>
    </row>
    <row r="22" spans="1:7" s="12" customFormat="1" ht="125.25" customHeight="1">
      <c r="A22" s="43" t="s">
        <v>54</v>
      </c>
      <c r="B22" s="26" t="s">
        <v>11</v>
      </c>
      <c r="C22" s="26" t="s">
        <v>13</v>
      </c>
      <c r="D22" s="26" t="s">
        <v>55</v>
      </c>
      <c r="E22" s="26" t="s">
        <v>23</v>
      </c>
      <c r="F22" s="29">
        <v>-28.222</v>
      </c>
      <c r="G22" s="11"/>
    </row>
    <row r="23" spans="1:7" s="12" customFormat="1" ht="45" customHeight="1">
      <c r="A23" s="39" t="s">
        <v>50</v>
      </c>
      <c r="B23" s="39" t="s">
        <v>11</v>
      </c>
      <c r="C23" s="39" t="s">
        <v>51</v>
      </c>
      <c r="D23" s="28"/>
      <c r="E23" s="28"/>
      <c r="F23" s="29">
        <f>F24</f>
        <v>350</v>
      </c>
      <c r="G23" s="11"/>
    </row>
    <row r="24" spans="1:7" s="12" customFormat="1" ht="90.75" customHeight="1">
      <c r="A24" s="29" t="s">
        <v>52</v>
      </c>
      <c r="B24" s="29" t="s">
        <v>11</v>
      </c>
      <c r="C24" s="29" t="s">
        <v>51</v>
      </c>
      <c r="D24" s="26" t="s">
        <v>59</v>
      </c>
      <c r="E24" s="26" t="s">
        <v>2</v>
      </c>
      <c r="F24" s="29">
        <v>350</v>
      </c>
      <c r="G24" s="11"/>
    </row>
    <row r="25" spans="1:7" s="12" customFormat="1" ht="30.75" customHeight="1">
      <c r="A25" s="27" t="s">
        <v>0</v>
      </c>
      <c r="B25" s="27" t="s">
        <v>12</v>
      </c>
      <c r="C25" s="27"/>
      <c r="D25" s="26"/>
      <c r="E25" s="28"/>
      <c r="F25" s="29">
        <f>F26+F30</f>
        <v>-547.168</v>
      </c>
      <c r="G25" s="11"/>
    </row>
    <row r="26" spans="1:7" s="14" customFormat="1" ht="15">
      <c r="A26" s="27" t="s">
        <v>41</v>
      </c>
      <c r="B26" s="27" t="s">
        <v>12</v>
      </c>
      <c r="C26" s="27" t="s">
        <v>19</v>
      </c>
      <c r="D26" s="26"/>
      <c r="E26" s="26"/>
      <c r="F26" s="27">
        <f>F27+F28+F29</f>
        <v>0</v>
      </c>
      <c r="G26" s="13"/>
    </row>
    <row r="27" spans="1:7" s="14" customFormat="1" ht="119.25" customHeight="1">
      <c r="A27" s="29" t="s">
        <v>48</v>
      </c>
      <c r="B27" s="29" t="s">
        <v>12</v>
      </c>
      <c r="C27" s="29" t="s">
        <v>19</v>
      </c>
      <c r="D27" s="26" t="s">
        <v>42</v>
      </c>
      <c r="E27" s="26" t="s">
        <v>2</v>
      </c>
      <c r="F27" s="29">
        <v>-70.395</v>
      </c>
      <c r="G27" s="13"/>
    </row>
    <row r="28" spans="1:7" s="14" customFormat="1" ht="150">
      <c r="A28" s="29" t="s">
        <v>43</v>
      </c>
      <c r="B28" s="29" t="s">
        <v>12</v>
      </c>
      <c r="C28" s="29" t="s">
        <v>19</v>
      </c>
      <c r="D28" s="26" t="s">
        <v>42</v>
      </c>
      <c r="E28" s="26" t="s">
        <v>23</v>
      </c>
      <c r="F28" s="29">
        <v>-413.0287</v>
      </c>
      <c r="G28" s="13"/>
    </row>
    <row r="29" spans="1:7" s="14" customFormat="1" ht="97.5" customHeight="1">
      <c r="A29" s="29" t="s">
        <v>44</v>
      </c>
      <c r="B29" s="29" t="s">
        <v>12</v>
      </c>
      <c r="C29" s="29" t="s">
        <v>19</v>
      </c>
      <c r="D29" s="26" t="s">
        <v>45</v>
      </c>
      <c r="E29" s="26" t="s">
        <v>2</v>
      </c>
      <c r="F29" s="29">
        <v>483.4237</v>
      </c>
      <c r="G29" s="13"/>
    </row>
    <row r="30" spans="1:7" s="14" customFormat="1" ht="15">
      <c r="A30" s="27" t="s">
        <v>1</v>
      </c>
      <c r="B30" s="27" t="s">
        <v>12</v>
      </c>
      <c r="C30" s="27" t="s">
        <v>10</v>
      </c>
      <c r="D30" s="24"/>
      <c r="E30" s="26"/>
      <c r="F30" s="27">
        <f>F31+F32+F33+F34</f>
        <v>-547.168</v>
      </c>
      <c r="G30" s="13"/>
    </row>
    <row r="31" spans="1:7" s="14" customFormat="1" ht="90">
      <c r="A31" s="29" t="s">
        <v>46</v>
      </c>
      <c r="B31" s="29" t="s">
        <v>12</v>
      </c>
      <c r="C31" s="29" t="s">
        <v>10</v>
      </c>
      <c r="D31" s="26" t="s">
        <v>47</v>
      </c>
      <c r="E31" s="26" t="s">
        <v>2</v>
      </c>
      <c r="F31" s="29">
        <v>-225.39</v>
      </c>
      <c r="G31" s="13"/>
    </row>
    <row r="32" spans="1:7" s="14" customFormat="1" ht="120">
      <c r="A32" s="40" t="s">
        <v>53</v>
      </c>
      <c r="B32" s="26" t="s">
        <v>12</v>
      </c>
      <c r="C32" s="26" t="s">
        <v>10</v>
      </c>
      <c r="D32" s="41">
        <v>9996011</v>
      </c>
      <c r="E32" s="26" t="s">
        <v>23</v>
      </c>
      <c r="F32" s="29">
        <v>9.731</v>
      </c>
      <c r="G32" s="13"/>
    </row>
    <row r="33" spans="1:7" s="14" customFormat="1" ht="135">
      <c r="A33" s="42" t="s">
        <v>56</v>
      </c>
      <c r="B33" s="26" t="s">
        <v>12</v>
      </c>
      <c r="C33" s="26" t="s">
        <v>10</v>
      </c>
      <c r="D33" s="41">
        <v>9996012</v>
      </c>
      <c r="E33" s="26" t="s">
        <v>23</v>
      </c>
      <c r="F33" s="29">
        <v>18.491</v>
      </c>
      <c r="G33" s="13"/>
    </row>
    <row r="34" spans="1:7" s="14" customFormat="1" ht="69.75" customHeight="1">
      <c r="A34" s="43" t="s">
        <v>57</v>
      </c>
      <c r="B34" s="26" t="s">
        <v>12</v>
      </c>
      <c r="C34" s="26" t="s">
        <v>10</v>
      </c>
      <c r="D34" s="26" t="s">
        <v>58</v>
      </c>
      <c r="E34" s="26" t="s">
        <v>2</v>
      </c>
      <c r="F34" s="29">
        <v>-350</v>
      </c>
      <c r="G34" s="13"/>
    </row>
    <row r="35" spans="1:7" s="14" customFormat="1" ht="44.25" customHeight="1">
      <c r="A35" s="34" t="s">
        <v>24</v>
      </c>
      <c r="B35" s="27" t="s">
        <v>25</v>
      </c>
      <c r="C35" s="29"/>
      <c r="D35" s="26"/>
      <c r="E35" s="24"/>
      <c r="F35" s="29">
        <f>F36</f>
        <v>-286.77348</v>
      </c>
      <c r="G35" s="13"/>
    </row>
    <row r="36" spans="1:7" s="14" customFormat="1" ht="38.25" customHeight="1">
      <c r="A36" s="27" t="s">
        <v>26</v>
      </c>
      <c r="B36" s="27" t="s">
        <v>25</v>
      </c>
      <c r="C36" s="27" t="s">
        <v>19</v>
      </c>
      <c r="D36" s="24" t="s">
        <v>27</v>
      </c>
      <c r="E36" s="24"/>
      <c r="F36" s="29">
        <f>F37</f>
        <v>-286.77348</v>
      </c>
      <c r="G36" s="13"/>
    </row>
    <row r="37" spans="1:7" s="14" customFormat="1" ht="201.75" customHeight="1">
      <c r="A37" s="32" t="s">
        <v>49</v>
      </c>
      <c r="B37" s="29" t="s">
        <v>25</v>
      </c>
      <c r="C37" s="29" t="s">
        <v>19</v>
      </c>
      <c r="D37" s="26" t="s">
        <v>27</v>
      </c>
      <c r="E37" s="26" t="s">
        <v>28</v>
      </c>
      <c r="F37" s="29">
        <f>+-236.77348-50</f>
        <v>-286.77348</v>
      </c>
      <c r="G37" s="13"/>
    </row>
    <row r="38" spans="1:7" s="16" customFormat="1" ht="20.25" customHeight="1">
      <c r="A38" s="25" t="s">
        <v>17</v>
      </c>
      <c r="B38" s="27"/>
      <c r="C38" s="27"/>
      <c r="D38" s="24"/>
      <c r="E38" s="24"/>
      <c r="F38" s="27">
        <f>F11+F13+F25+F35</f>
        <v>261.0921200000004</v>
      </c>
      <c r="G38" s="15"/>
    </row>
    <row r="39" spans="2:7" s="17" customFormat="1" ht="12.75">
      <c r="B39" s="18"/>
      <c r="C39" s="18"/>
      <c r="D39" s="37"/>
      <c r="E39" s="18"/>
      <c r="F39" s="19"/>
      <c r="G39" s="20"/>
    </row>
    <row r="40" spans="5:6" ht="12.75">
      <c r="E40" s="38"/>
      <c r="F40" s="21"/>
    </row>
    <row r="41" spans="5:6" ht="12.75">
      <c r="E41" s="38"/>
      <c r="F41" s="21"/>
    </row>
    <row r="42" spans="1:6" ht="12.75">
      <c r="A42" s="22"/>
      <c r="E42" s="38"/>
      <c r="F42" s="21"/>
    </row>
  </sheetData>
  <sheetProtection/>
  <mergeCells count="10">
    <mergeCell ref="D1:F1"/>
    <mergeCell ref="D2:F2"/>
    <mergeCell ref="D3:F3"/>
    <mergeCell ref="A8:A9"/>
    <mergeCell ref="A6:F6"/>
    <mergeCell ref="B8:B9"/>
    <mergeCell ref="D8:D9"/>
    <mergeCell ref="E8:E9"/>
    <mergeCell ref="C8:C9"/>
    <mergeCell ref="F8:F9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2014-05-08T06:56:11Z</cp:lastPrinted>
  <dcterms:created xsi:type="dcterms:W3CDTF">2009-11-02T08:11:01Z</dcterms:created>
  <dcterms:modified xsi:type="dcterms:W3CDTF">2014-09-29T13:52:39Z</dcterms:modified>
  <cp:category/>
  <cp:version/>
  <cp:contentType/>
  <cp:contentStatus/>
</cp:coreProperties>
</file>